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60" windowWidth="18820" windowHeight="7060" activeTab="0"/>
  </bookViews>
  <sheets>
    <sheet name="Dokonaj wyboru" sheetId="1" r:id="rId1"/>
  </sheets>
  <externalReferences>
    <externalReference r:id="rId4"/>
  </externalReferences>
  <definedNames>
    <definedName name="_AMO_UniqueIdentifier" hidden="1">"'6fa6e5b1-c96a-4310-a0ad-95e43744b79f'"</definedName>
    <definedName name="Cennik">'[1]Cennik Z-SP'!$A$7:$D$261</definedName>
  </definedNames>
  <calcPr fullCalcOnLoad="1"/>
</workbook>
</file>

<file path=xl/sharedStrings.xml><?xml version="1.0" encoding="utf-8"?>
<sst xmlns="http://schemas.openxmlformats.org/spreadsheetml/2006/main" count="246" uniqueCount="129">
  <si>
    <t>Kalkulator pomocy dydaktycznych</t>
  </si>
  <si>
    <t>w ramach dofinansowania MEN na pracownie przyrodnicze</t>
  </si>
  <si>
    <t>CHEMIA</t>
  </si>
  <si>
    <t>Symbol</t>
  </si>
  <si>
    <t>Zestaw zawiera</t>
  </si>
  <si>
    <t>L. szt.</t>
  </si>
  <si>
    <t>Cena brutto</t>
  </si>
  <si>
    <t>Wartość brutto</t>
  </si>
  <si>
    <t>Wersja 1</t>
  </si>
  <si>
    <t>PS-3201</t>
  </si>
  <si>
    <t>Bezprzewodowy czujnik temperatury</t>
  </si>
  <si>
    <t>PS-3204</t>
  </si>
  <si>
    <t>Bezprzewodowy czujnik pH</t>
  </si>
  <si>
    <t>RAZEM brutto</t>
  </si>
  <si>
    <t>PS-3514</t>
  </si>
  <si>
    <t>Sonda pH do powierzchni płaskich</t>
  </si>
  <si>
    <t>PS-3210</t>
  </si>
  <si>
    <t>Bezprzewodowy czujnik konduktywności</t>
  </si>
  <si>
    <t>FIZYKA</t>
  </si>
  <si>
    <t>PS-3208</t>
  </si>
  <si>
    <t>Bezprzewodowy czujnik CO2</t>
  </si>
  <si>
    <t>PS-3545</t>
  </si>
  <si>
    <t>Osłona wodoodporna do czujnika CO2</t>
  </si>
  <si>
    <t>ME-5718A</t>
  </si>
  <si>
    <t>Tor metalowy 1,2 m z 2 wózkami SMART - zestaw z akcesoriami</t>
  </si>
  <si>
    <t>PS-3203</t>
  </si>
  <si>
    <t>Bezprzewodowy czujnik ciśnienia</t>
  </si>
  <si>
    <t>PS-3217</t>
  </si>
  <si>
    <t>Bezprzewodowy czujnik tlenu</t>
  </si>
  <si>
    <t>PS-3202</t>
  </si>
  <si>
    <t>Bezprzewodowy czujnik siły i przyspieszenia</t>
  </si>
  <si>
    <t>PS-3224</t>
  </si>
  <si>
    <t>Bezprzewodowy czujnik tlenu rozpuszczonego</t>
  </si>
  <si>
    <t>PS-3219</t>
  </si>
  <si>
    <t>Bezprzewodowy czujnik ruchu</t>
  </si>
  <si>
    <t>PS-2400-DIG</t>
  </si>
  <si>
    <t>Program SPARKvue do obsługi czujników i doświadczeń - licencja bezterminowa na wszystkie komputery w placówce (cyfr.)</t>
  </si>
  <si>
    <t>EM-3535</t>
  </si>
  <si>
    <t>Modułowy obwód prądu - podstawowy</t>
  </si>
  <si>
    <t>PS-3500</t>
  </si>
  <si>
    <t>Adapter USB - Bluetooth 4.0</t>
  </si>
  <si>
    <t>EM-3534</t>
  </si>
  <si>
    <t>Bezprzewodowy moduł amperomierza</t>
  </si>
  <si>
    <t>L-A</t>
  </si>
  <si>
    <t>Laptop Acer TravelMate P215-52</t>
  </si>
  <si>
    <t>PS-3211</t>
  </si>
  <si>
    <t>Bezprzewodowy czujnik napięcia elektrycznego</t>
  </si>
  <si>
    <t>LK-A</t>
  </si>
  <si>
    <t>Laptop konwertowalny Acer TravelMate B118</t>
  </si>
  <si>
    <t>EM-3533</t>
  </si>
  <si>
    <t xml:space="preserve">Bezprzewodowy moduł generatora sygnału AC/DC </t>
  </si>
  <si>
    <t>TAB</t>
  </si>
  <si>
    <t>Tablet Lenovo TAB M10 Snapdragon</t>
  </si>
  <si>
    <t>PS-3212</t>
  </si>
  <si>
    <t>Bezprzewodowy czujnik natężenia prądu</t>
  </si>
  <si>
    <t>MX265</t>
  </si>
  <si>
    <t>Monitor SMART SBID-MX265</t>
  </si>
  <si>
    <t>PS-3213</t>
  </si>
  <si>
    <t>Bezprzewodowy czujnik światła</t>
  </si>
  <si>
    <t>MX275</t>
  </si>
  <si>
    <t>Monitor SMART SBID-MX275</t>
  </si>
  <si>
    <t>PS-3221</t>
  </si>
  <si>
    <t>Bezprzewodowy 3-osiowy czujnik pola magnetycznego</t>
  </si>
  <si>
    <t>Z-SB680</t>
  </si>
  <si>
    <t>Tablica SMART SB680 + Projektor MAXELL MC-AX3006</t>
  </si>
  <si>
    <t>OS-8515C</t>
  </si>
  <si>
    <t>Zestaw do optyki - podstawowy</t>
  </si>
  <si>
    <t>Z-SB680V</t>
  </si>
  <si>
    <t>Tablica SMART SB680V + Projektor MAXELL MC-AX3006</t>
  </si>
  <si>
    <t>ME-1246</t>
  </si>
  <si>
    <t>Wyświetlacz wektorów do wózka SMART</t>
  </si>
  <si>
    <t>W-E</t>
  </si>
  <si>
    <t>Wizualizer ELMO MX-P</t>
  </si>
  <si>
    <t>PS-3225</t>
  </si>
  <si>
    <t>Bezprzewodowa inteligentna fotobramka podwójna</t>
  </si>
  <si>
    <t>W-SMART</t>
  </si>
  <si>
    <t>Wizualizer SMART SDC550</t>
  </si>
  <si>
    <t>ME-6816</t>
  </si>
  <si>
    <t>Zbiorniki ilustrujące cyrkulację i konwekcję</t>
  </si>
  <si>
    <t>MC-EX303</t>
  </si>
  <si>
    <t>Projektor MAXELL MC-EX303</t>
  </si>
  <si>
    <t>PS-3231</t>
  </si>
  <si>
    <t>Urządzenie //code.Node</t>
  </si>
  <si>
    <t>MC-EX353</t>
  </si>
  <si>
    <t>Projektor MAXELL MC-EX353</t>
  </si>
  <si>
    <t>PS-3220</t>
  </si>
  <si>
    <t>Bezprzewodowy czujnik ruchu obrotowego</t>
  </si>
  <si>
    <t>BIOLOGIA</t>
  </si>
  <si>
    <t>PS-3207</t>
  </si>
  <si>
    <t>Bezprzewodowy czujnik tętna wysiłkowy</t>
  </si>
  <si>
    <t>PS-3218</t>
  </si>
  <si>
    <t>Bezprzewodowy czujnik ciśnienia krwi</t>
  </si>
  <si>
    <t>PS-2163</t>
  </si>
  <si>
    <t xml:space="preserve">PASPORT Czujnik wilgotności gleby                                                                       </t>
  </si>
  <si>
    <t>PS-2111-FR</t>
  </si>
  <si>
    <t>PASPORT Czujnik EKG (UE)</t>
  </si>
  <si>
    <t>PS-3227</t>
  </si>
  <si>
    <t>Bezprzewodowy czujnik dźwięku</t>
  </si>
  <si>
    <t>PS-2187</t>
  </si>
  <si>
    <t>PASPORT Czujnik częstości oddechu</t>
  </si>
  <si>
    <t>PS-3215</t>
  </si>
  <si>
    <t>Bezprzewodowy kolorymetr i czujnik zmętnienia</t>
  </si>
  <si>
    <t>UWAGA!    Przeczytaj ważne uwagi - LEGENDA UŻYTYCH KOLORÓW</t>
  </si>
  <si>
    <t>PS-2521B</t>
  </si>
  <si>
    <t>Pojemnik do fotosyntezy</t>
  </si>
  <si>
    <t>PS-3200</t>
  </si>
  <si>
    <t>Interfejs AirLink</t>
  </si>
  <si>
    <t>Zalecamy zamawiać parzystą liczbę czujników, z uwagi na specyfikę doświadczeń do przeprowadzenia</t>
  </si>
  <si>
    <t>Program do obsługi czujników należy wpisać TYLKO W JEDNYM przedmiocie (jest dla całej szkoły)</t>
  </si>
  <si>
    <t>Zamówić TYLKO DO STARSZYCH LUB STACJONARNYCH komputerów, które nie obsługują Bluetooth 4.0</t>
  </si>
  <si>
    <t>Te elementy należy zamawiać albo RAZEM albo wcale. Z wyjątkiem czujnika napięcia (PS-3221), który</t>
  </si>
  <si>
    <t>MUSI być zakupiony z zestawem EM-3535, ale MOŻE być też kupiony osobno.</t>
  </si>
  <si>
    <t>Jeżeli zamówiono model obwodu z modułem amperomierza - ten element jest niepotrzebny</t>
  </si>
  <si>
    <t>Zdecydowanie polecany, ale nie obowiązkowy element (wspomaga także naukę programowania)</t>
  </si>
  <si>
    <t>Interjejs AirLink jest konieczny, gdy zamawia się czujniki z nazwą PASPORT (może być jeden)</t>
  </si>
  <si>
    <t>Do fizyki proponujemy w pierwszej kolejności zamówić tor z wózkami pomiarowymi SMART. Jest to</t>
  </si>
  <si>
    <t>kompletny zestaw do przeprowadzenia wszystkich doświadczeń z mechaniki (kinematyki i dynamiki,</t>
  </si>
  <si>
    <t>ruchu postępowego i obrotowego). Zastępuje wszystkie inne czujniki związane z mechaniką. Jest</t>
  </si>
  <si>
    <t>bardzo ważny z punktu widzenia dydaktycznego, bo mechanika jest pierwszym tematem z fizyki</t>
  </si>
  <si>
    <t>przerabianym w szkole. Od tego zależy, czy młodzież polubi fizykę do końca szkoły.</t>
  </si>
  <si>
    <t>W razie braku środków w budżecie, z tych urządzeń można zrezygnować, gdyż ich fukcje mogą pełnić</t>
  </si>
  <si>
    <t>wózki SMART z zestawu z torem.</t>
  </si>
  <si>
    <t>GEOGRAFIA</t>
  </si>
  <si>
    <t>PS-3209</t>
  </si>
  <si>
    <t>Bezprzewodowy czujnik pogody z GPS</t>
  </si>
  <si>
    <t>PS-3553</t>
  </si>
  <si>
    <t>Akcesoria wiatromierza do czujnika pogody</t>
  </si>
  <si>
    <t>ME-6667</t>
  </si>
  <si>
    <t>Eko-komora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</si>
</sst>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mmmm\ yyyy"/>
    <numFmt numFmtId="166" formatCode="#,##0.00\ &quot;zł&quot;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D_M_-;\-* #,##0.00\ _D_M_-;_-* &quot;-&quot;??\ _D_M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8"/>
      <name val="Arial CE"/>
      <family val="2"/>
    </font>
    <font>
      <b/>
      <sz val="11"/>
      <color indexed="18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zcionka tekstu podstawowego"/>
      <family val="2"/>
    </font>
    <font>
      <b/>
      <sz val="18"/>
      <color indexed="18"/>
      <name val="Czcionka tekstu podstawowego"/>
      <family val="0"/>
    </font>
    <font>
      <b/>
      <sz val="12"/>
      <color indexed="18"/>
      <name val="Czcionka tekstu podstawowego"/>
      <family val="0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b/>
      <sz val="16"/>
      <color indexed="18"/>
      <name val="Czcionka tekstu podstawowego"/>
      <family val="0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22"/>
      <name val="Calibri"/>
      <family val="2"/>
    </font>
    <font>
      <i/>
      <sz val="12"/>
      <color indexed="1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b/>
      <sz val="18"/>
      <color rgb="FF000080"/>
      <name val="Czcionka tekstu podstawowego"/>
      <family val="0"/>
    </font>
    <font>
      <b/>
      <sz val="12"/>
      <color rgb="FF000080"/>
      <name val="Czcionka tekstu podstawowego"/>
      <family val="0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 tint="-0.1499900072813034"/>
      <name val="Calibri"/>
      <family val="2"/>
    </font>
    <font>
      <i/>
      <sz val="12"/>
      <color rgb="FF000080"/>
      <name val="Calibri"/>
      <family val="2"/>
    </font>
    <font>
      <sz val="12"/>
      <color rgb="FF000080"/>
      <name val="Calibri"/>
      <family val="2"/>
    </font>
    <font>
      <sz val="12"/>
      <color rgb="FFFF0000"/>
      <name val="Calibri"/>
      <family val="2"/>
    </font>
    <font>
      <b/>
      <sz val="16"/>
      <color rgb="FF000080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/>
      <right/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/>
      <right/>
      <top/>
      <bottom style="thin">
        <color theme="0"/>
      </bottom>
    </border>
    <border>
      <left style="thin"/>
      <right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49" fontId="3" fillId="0" borderId="0" applyNumberFormat="0" applyFon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9" fontId="4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" fillId="0" borderId="0" applyFill="0" applyProtection="0">
      <alignment/>
    </xf>
    <xf numFmtId="0" fontId="4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3" fillId="0" borderId="0" xfId="58" applyFont="1" applyAlignment="1">
      <alignment horizontal="center"/>
      <protection/>
    </xf>
    <xf numFmtId="0" fontId="54" fillId="0" borderId="0" xfId="58" applyFont="1" applyAlignment="1">
      <alignment horizontal="center" vertical="center"/>
      <protection/>
    </xf>
    <xf numFmtId="0" fontId="54" fillId="0" borderId="0" xfId="58" applyFont="1" applyAlignment="1">
      <alignment vertical="center"/>
      <protection/>
    </xf>
    <xf numFmtId="0" fontId="55" fillId="0" borderId="0" xfId="58" applyFont="1" applyAlignment="1">
      <alignment vertical="center"/>
      <protection/>
    </xf>
    <xf numFmtId="0" fontId="26" fillId="0" borderId="0" xfId="58" applyFont="1" applyFill="1" applyBorder="1" applyAlignment="1">
      <alignment vertical="center"/>
      <protection/>
    </xf>
    <xf numFmtId="0" fontId="27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vertical="center"/>
      <protection/>
    </xf>
    <xf numFmtId="0" fontId="53" fillId="0" borderId="0" xfId="58" applyFont="1" applyAlignment="1">
      <alignment/>
      <protection/>
    </xf>
    <xf numFmtId="164" fontId="56" fillId="33" borderId="10" xfId="58" applyNumberFormat="1" applyFont="1" applyFill="1" applyBorder="1" applyAlignment="1" applyProtection="1">
      <alignment horizontal="center" vertical="center"/>
      <protection locked="0"/>
    </xf>
    <xf numFmtId="44" fontId="57" fillId="33" borderId="11" xfId="58" applyNumberFormat="1" applyFont="1" applyFill="1" applyBorder="1" applyAlignment="1">
      <alignment/>
      <protection/>
    </xf>
    <xf numFmtId="44" fontId="57" fillId="33" borderId="12" xfId="58" applyNumberFormat="1" applyFont="1" applyFill="1" applyBorder="1" applyAlignment="1">
      <alignment/>
      <protection/>
    </xf>
    <xf numFmtId="166" fontId="58" fillId="33" borderId="13" xfId="58" applyNumberFormat="1" applyFont="1" applyFill="1" applyBorder="1" applyAlignment="1">
      <alignment horizontal="center" vertical="center"/>
      <protection/>
    </xf>
    <xf numFmtId="166" fontId="58" fillId="33" borderId="14" xfId="58" applyNumberFormat="1" applyFont="1" applyFill="1" applyBorder="1" applyAlignment="1">
      <alignment horizontal="center" vertical="center"/>
      <protection/>
    </xf>
    <xf numFmtId="166" fontId="58" fillId="33" borderId="15" xfId="58" applyNumberFormat="1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left" vertical="center"/>
      <protection/>
    </xf>
    <xf numFmtId="0" fontId="59" fillId="0" borderId="0" xfId="58" applyFont="1" applyAlignment="1">
      <alignment horizontal="left" vertical="center"/>
      <protection/>
    </xf>
    <xf numFmtId="166" fontId="60" fillId="0" borderId="0" xfId="58" applyNumberFormat="1" applyFont="1" applyFill="1" applyAlignment="1">
      <alignment horizontal="center" vertical="center"/>
      <protection/>
    </xf>
    <xf numFmtId="0" fontId="53" fillId="0" borderId="0" xfId="58" applyFont="1" applyFill="1" applyAlignment="1">
      <alignment/>
      <protection/>
    </xf>
    <xf numFmtId="0" fontId="60" fillId="0" borderId="0" xfId="58" applyFont="1" applyAlignment="1">
      <alignment horizontal="left" vertical="center"/>
      <protection/>
    </xf>
    <xf numFmtId="0" fontId="60" fillId="0" borderId="0" xfId="58" applyFont="1" applyAlignment="1">
      <alignment horizontal="center" vertical="center"/>
      <protection/>
    </xf>
    <xf numFmtId="44" fontId="28" fillId="0" borderId="0" xfId="58" applyNumberFormat="1" applyFont="1" applyAlignment="1">
      <alignment vertical="center"/>
      <protection/>
    </xf>
    <xf numFmtId="164" fontId="60" fillId="0" borderId="0" xfId="66" applyNumberFormat="1" applyFont="1" applyAlignment="1">
      <alignment horizontal="center" vertical="center"/>
    </xf>
    <xf numFmtId="166" fontId="60" fillId="0" borderId="0" xfId="58" applyNumberFormat="1" applyFont="1" applyAlignment="1">
      <alignment horizontal="left" vertical="center"/>
      <protection/>
    </xf>
    <xf numFmtId="0" fontId="55" fillId="2" borderId="16" xfId="58" applyFont="1" applyFill="1" applyBorder="1" applyAlignment="1">
      <alignment horizontal="center" vertical="center"/>
      <protection/>
    </xf>
    <xf numFmtId="44" fontId="57" fillId="33" borderId="17" xfId="58" applyNumberFormat="1" applyFont="1" applyFill="1" applyBorder="1" applyAlignment="1">
      <alignment vertical="center"/>
      <protection/>
    </xf>
    <xf numFmtId="166" fontId="60" fillId="0" borderId="0" xfId="58" applyNumberFormat="1" applyFont="1" applyAlignment="1">
      <alignment horizontal="center" vertical="center"/>
      <protection/>
    </xf>
    <xf numFmtId="0" fontId="61" fillId="0" borderId="0" xfId="58" applyFont="1" applyAlignment="1">
      <alignment horizontal="left" vertical="center"/>
      <protection/>
    </xf>
    <xf numFmtId="166" fontId="60" fillId="10" borderId="0" xfId="58" applyNumberFormat="1" applyFont="1" applyFill="1" applyAlignment="1">
      <alignment horizontal="center" vertical="center"/>
      <protection/>
    </xf>
    <xf numFmtId="0" fontId="60" fillId="10" borderId="0" xfId="58" applyFont="1" applyFill="1" applyAlignment="1">
      <alignment horizontal="left" vertical="center"/>
      <protection/>
    </xf>
    <xf numFmtId="166" fontId="60" fillId="34" borderId="0" xfId="58" applyNumberFormat="1" applyFont="1" applyFill="1" applyAlignment="1">
      <alignment horizontal="center" vertical="center"/>
      <protection/>
    </xf>
    <xf numFmtId="0" fontId="60" fillId="34" borderId="0" xfId="58" applyFont="1" applyFill="1" applyAlignment="1">
      <alignment horizontal="left" vertical="center"/>
      <protection/>
    </xf>
    <xf numFmtId="0" fontId="60" fillId="34" borderId="0" xfId="58" applyFont="1" applyFill="1" applyAlignment="1">
      <alignment horizontal="center" vertical="center"/>
      <protection/>
    </xf>
    <xf numFmtId="166" fontId="60" fillId="16" borderId="0" xfId="58" applyNumberFormat="1" applyFont="1" applyFill="1" applyAlignment="1">
      <alignment horizontal="center" vertical="center"/>
      <protection/>
    </xf>
    <xf numFmtId="0" fontId="60" fillId="0" borderId="0" xfId="58" applyFont="1" applyFill="1" applyAlignment="1">
      <alignment horizontal="left" vertical="center"/>
      <protection/>
    </xf>
    <xf numFmtId="166" fontId="60" fillId="35" borderId="0" xfId="58" applyNumberFormat="1" applyFont="1" applyFill="1" applyAlignment="1">
      <alignment horizontal="left" vertical="center"/>
      <protection/>
    </xf>
    <xf numFmtId="0" fontId="60" fillId="35" borderId="0" xfId="58" applyFont="1" applyFill="1" applyAlignment="1">
      <alignment horizontal="left" vertical="center"/>
      <protection/>
    </xf>
    <xf numFmtId="166" fontId="60" fillId="8" borderId="0" xfId="58" applyNumberFormat="1" applyFont="1" applyFill="1" applyAlignment="1">
      <alignment horizontal="center" vertical="center"/>
      <protection/>
    </xf>
    <xf numFmtId="0" fontId="60" fillId="8" borderId="0" xfId="58" applyFont="1" applyFill="1" applyAlignment="1">
      <alignment horizontal="left" vertical="center"/>
      <protection/>
    </xf>
    <xf numFmtId="166" fontId="60" fillId="36" borderId="0" xfId="58" applyNumberFormat="1" applyFont="1" applyFill="1" applyAlignment="1">
      <alignment horizontal="center" vertical="center"/>
      <protection/>
    </xf>
    <xf numFmtId="0" fontId="60" fillId="36" borderId="0" xfId="58" applyFont="1" applyFill="1" applyAlignment="1">
      <alignment horizontal="left" vertical="center"/>
      <protection/>
    </xf>
    <xf numFmtId="166" fontId="60" fillId="37" borderId="0" xfId="58" applyNumberFormat="1" applyFont="1" applyFill="1" applyAlignment="1">
      <alignment horizontal="center" vertical="center"/>
      <protection/>
    </xf>
    <xf numFmtId="0" fontId="60" fillId="37" borderId="0" xfId="58" applyFont="1" applyFill="1" applyAlignment="1">
      <alignment horizontal="left" vertical="center"/>
      <protection/>
    </xf>
    <xf numFmtId="166" fontId="60" fillId="3" borderId="0" xfId="58" applyNumberFormat="1" applyFont="1" applyFill="1" applyAlignment="1">
      <alignment horizontal="center" vertical="center"/>
      <protection/>
    </xf>
    <xf numFmtId="0" fontId="60" fillId="3" borderId="0" xfId="58" applyFont="1" applyFill="1" applyAlignment="1">
      <alignment horizontal="left" vertical="center"/>
      <protection/>
    </xf>
    <xf numFmtId="0" fontId="60" fillId="0" borderId="0" xfId="58" applyFont="1" applyFill="1" applyAlignment="1">
      <alignment horizontal="center" vertical="center"/>
      <protection/>
    </xf>
    <xf numFmtId="166" fontId="60" fillId="38" borderId="0" xfId="58" applyNumberFormat="1" applyFont="1" applyFill="1" applyAlignment="1">
      <alignment horizontal="center" vertical="center"/>
      <protection/>
    </xf>
    <xf numFmtId="0" fontId="60" fillId="38" borderId="0" xfId="58" applyFont="1" applyFill="1" applyAlignment="1">
      <alignment horizontal="left" vertical="center"/>
      <protection/>
    </xf>
    <xf numFmtId="166" fontId="60" fillId="0" borderId="0" xfId="58" applyNumberFormat="1" applyFont="1" applyFill="1" applyAlignment="1">
      <alignment horizontal="left" vertical="center"/>
      <protection/>
    </xf>
    <xf numFmtId="166" fontId="60" fillId="36" borderId="0" xfId="58" applyNumberFormat="1" applyFont="1" applyFill="1" applyAlignment="1">
      <alignment horizontal="left" vertical="center"/>
      <protection/>
    </xf>
    <xf numFmtId="166" fontId="60" fillId="8" borderId="0" xfId="58" applyNumberFormat="1" applyFont="1" applyFill="1" applyAlignment="1">
      <alignment horizontal="left" vertical="center"/>
      <protection/>
    </xf>
    <xf numFmtId="166" fontId="60" fillId="3" borderId="0" xfId="58" applyNumberFormat="1" applyFont="1" applyFill="1" applyAlignment="1">
      <alignment horizontal="left" vertical="center"/>
      <protection/>
    </xf>
    <xf numFmtId="166" fontId="60" fillId="37" borderId="0" xfId="58" applyNumberFormat="1" applyFont="1" applyFill="1" applyAlignment="1">
      <alignment horizontal="left" vertical="center"/>
      <protection/>
    </xf>
    <xf numFmtId="166" fontId="60" fillId="38" borderId="0" xfId="58" applyNumberFormat="1" applyFont="1" applyFill="1" applyAlignment="1">
      <alignment horizontal="left" vertical="center"/>
      <protection/>
    </xf>
    <xf numFmtId="166" fontId="60" fillId="10" borderId="0" xfId="58" applyNumberFormat="1" applyFont="1" applyFill="1" applyAlignment="1">
      <alignment horizontal="left" vertical="center"/>
      <protection/>
    </xf>
    <xf numFmtId="166" fontId="60" fillId="10" borderId="0" xfId="58" applyNumberFormat="1" applyFont="1" applyFill="1" applyAlignment="1">
      <alignment vertical="center"/>
      <protection/>
    </xf>
    <xf numFmtId="0" fontId="60" fillId="16" borderId="0" xfId="58" applyFont="1" applyFill="1" applyAlignment="1">
      <alignment vertical="center"/>
      <protection/>
    </xf>
    <xf numFmtId="0" fontId="53" fillId="16" borderId="0" xfId="58" applyFont="1" applyFill="1" applyAlignment="1">
      <alignment/>
      <protection/>
    </xf>
    <xf numFmtId="166" fontId="60" fillId="2" borderId="0" xfId="58" applyNumberFormat="1" applyFont="1" applyFill="1" applyAlignment="1">
      <alignment horizontal="center" vertical="center"/>
      <protection/>
    </xf>
    <xf numFmtId="0" fontId="60" fillId="2" borderId="0" xfId="58" applyFont="1" applyFill="1" applyAlignment="1">
      <alignment horizontal="left" vertical="center"/>
      <protection/>
    </xf>
    <xf numFmtId="166" fontId="60" fillId="0" borderId="0" xfId="58" applyNumberFormat="1" applyFont="1" applyFill="1" applyAlignment="1">
      <alignment vertical="center"/>
      <protection/>
    </xf>
    <xf numFmtId="0" fontId="60" fillId="0" borderId="0" xfId="58" applyFont="1" applyFill="1" applyAlignment="1">
      <alignment vertical="center"/>
      <protection/>
    </xf>
    <xf numFmtId="0" fontId="60" fillId="0" borderId="0" xfId="58" applyFont="1" applyAlignment="1">
      <alignment vertical="center"/>
      <protection/>
    </xf>
    <xf numFmtId="166" fontId="60" fillId="0" borderId="0" xfId="58" applyNumberFormat="1" applyFont="1" applyFill="1" applyAlignment="1">
      <alignment horizontal="center" vertical="center"/>
      <protection/>
    </xf>
    <xf numFmtId="166" fontId="60" fillId="34" borderId="0" xfId="58" applyNumberFormat="1" applyFont="1" applyFill="1" applyAlignment="1">
      <alignment horizontal="left" vertical="center"/>
      <protection/>
    </xf>
    <xf numFmtId="164" fontId="56" fillId="33" borderId="18" xfId="58" applyNumberFormat="1" applyFont="1" applyFill="1" applyBorder="1" applyAlignment="1" applyProtection="1">
      <alignment horizontal="center" vertical="center"/>
      <protection locked="0"/>
    </xf>
    <xf numFmtId="164" fontId="56" fillId="33" borderId="10" xfId="58" applyNumberFormat="1" applyFont="1" applyFill="1" applyBorder="1" applyAlignment="1" applyProtection="1">
      <alignment horizontal="center" vertical="center"/>
      <protection locked="0"/>
    </xf>
    <xf numFmtId="0" fontId="62" fillId="0" borderId="0" xfId="58" applyFont="1" applyAlignment="1">
      <alignment horizontal="center" vertical="center"/>
      <protection/>
    </xf>
    <xf numFmtId="165" fontId="2" fillId="2" borderId="19" xfId="58" applyNumberFormat="1" applyFont="1" applyFill="1" applyBorder="1" applyAlignment="1">
      <alignment horizontal="left" vertical="center"/>
      <protection/>
    </xf>
    <xf numFmtId="165" fontId="2" fillId="2" borderId="0" xfId="58" applyNumberFormat="1" applyFont="1" applyFill="1" applyBorder="1" applyAlignment="1">
      <alignment horizontal="left" vertical="center"/>
      <protection/>
    </xf>
    <xf numFmtId="164" fontId="57" fillId="33" borderId="0" xfId="58" applyNumberFormat="1" applyFont="1" applyFill="1" applyBorder="1" applyAlignment="1" applyProtection="1">
      <alignment horizontal="left" vertical="center"/>
      <protection locked="0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z ramek" xfId="39"/>
    <cellStyle name="Comma 2" xfId="40"/>
    <cellStyle name="Currency 2" xfId="41"/>
    <cellStyle name="Dane wejściowe" xfId="42"/>
    <cellStyle name="Dane wyjściowe" xfId="43"/>
    <cellStyle name="Dezimal_hpl_20002_2_ohne Kalk" xfId="44"/>
    <cellStyle name="Dobre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 2" xfId="55"/>
    <cellStyle name="Normal 3" xfId="56"/>
    <cellStyle name="Normal_2014" xfId="57"/>
    <cellStyle name="Normalny 2" xfId="58"/>
    <cellStyle name="Normalny 3" xfId="59"/>
    <cellStyle name="Normalny 4" xfId="60"/>
    <cellStyle name="Normalny 5" xfId="61"/>
    <cellStyle name="Obliczenia" xfId="62"/>
    <cellStyle name="Percent 2" xfId="63"/>
    <cellStyle name="Percent" xfId="64"/>
    <cellStyle name="Procentowy 2" xfId="65"/>
    <cellStyle name="Procentowy 3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47625</xdr:rowOff>
    </xdr:from>
    <xdr:to>
      <xdr:col>4</xdr:col>
      <xdr:colOff>19050</xdr:colOff>
      <xdr:row>1</xdr:row>
      <xdr:rowOff>104775</xdr:rowOff>
    </xdr:to>
    <xdr:pic>
      <xdr:nvPicPr>
        <xdr:cNvPr id="1" name="Obraz 1" descr="C:\Users\tsobiepan\Documents\PASCO\Grafika PASCO\Logo-RS2659_pasco_logo_2017_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7625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jczarnecki/AppData/Local/Microsoft/Windows/INetCache/Content.Outlook/I14CWFHA/PASCO%20Zestaw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Z-SP"/>
      <sheetName val="Zestawy-SP-p"/>
      <sheetName val="Zestawy-SP-b"/>
      <sheetName val="Zestawy  SP"/>
      <sheetName val="Zestawy-SP-ch"/>
      <sheetName val="Zestawy-SP-fiz"/>
    </sheetNames>
    <sheetDataSet>
      <sheetData sheetId="0">
        <row r="7">
          <cell r="A7" t="str">
            <v>PartNum</v>
          </cell>
          <cell r="B7" t="str">
            <v>Description</v>
          </cell>
          <cell r="C7" t="str">
            <v>Sugerowana cena netto
(PLN)</v>
          </cell>
          <cell r="D7" t="str">
            <v>Sugerowana cena brutto
(PLN)</v>
          </cell>
        </row>
        <row r="9">
          <cell r="A9" t="str">
            <v>EP-6471</v>
          </cell>
          <cell r="B9" t="str">
            <v>Ergobot - pojazd</v>
          </cell>
          <cell r="C9">
            <v>2424</v>
          </cell>
          <cell r="D9">
            <v>2981.52</v>
          </cell>
        </row>
        <row r="10">
          <cell r="A10" t="str">
            <v>EP-6472</v>
          </cell>
          <cell r="B10" t="str">
            <v>Ergoboard z czujnikami - płytka kompatybilna z Arduino i czujniki (nie zawiera Arduino)</v>
          </cell>
          <cell r="C10">
            <v>1550</v>
          </cell>
          <cell r="D10">
            <v>1906.5</v>
          </cell>
        </row>
        <row r="11">
          <cell r="A11" t="str">
            <v>EP-6473</v>
          </cell>
          <cell r="B11" t="str">
            <v>Ergobot z Ergoboard - zestaw pojazdu, płytki kompatybilną z Arduino i czujniki (nie zawiera Arduino)</v>
          </cell>
          <cell r="C11">
            <v>3640</v>
          </cell>
          <cell r="D11">
            <v>4477.2</v>
          </cell>
        </row>
        <row r="12">
          <cell r="A12" t="str">
            <v>EP-6474</v>
          </cell>
          <cell r="B12" t="str">
            <v>Ergopedia Track - tor o długości 1,4 m do pojazdów Ergobot</v>
          </cell>
          <cell r="C12">
            <v>973</v>
          </cell>
          <cell r="D12">
            <v>1196.79</v>
          </cell>
        </row>
        <row r="13">
          <cell r="A13" t="str">
            <v>EP-6475</v>
          </cell>
          <cell r="B13" t="str">
            <v>Tripod Stand - podstawa do Ergopedia Track</v>
          </cell>
          <cell r="C13">
            <v>513</v>
          </cell>
          <cell r="D13">
            <v>630.99</v>
          </cell>
        </row>
        <row r="14">
          <cell r="A14" t="str">
            <v>EP-6476</v>
          </cell>
          <cell r="B14" t="str">
            <v>Ergopedia - bloczek z odważnikami (wymaga Tripod Stand)</v>
          </cell>
          <cell r="C14">
            <v>308</v>
          </cell>
          <cell r="D14">
            <v>378.84</v>
          </cell>
        </row>
        <row r="15">
          <cell r="A15" t="str">
            <v>EP-6477</v>
          </cell>
          <cell r="B15" t="str">
            <v>Ergopedia - zestaw podstawy (Tripod Stand), bloczków i odważników</v>
          </cell>
          <cell r="C15">
            <v>2398</v>
          </cell>
          <cell r="D15">
            <v>2949.54</v>
          </cell>
        </row>
        <row r="16">
          <cell r="A16" t="str">
            <v>EP-6478</v>
          </cell>
          <cell r="B16" t="str">
            <v>Ergopedia zestaw do doświadczeń z optyki (zawiera szynę 1,4 m, mocowania, soczewki, lustro, pryzmat, siatka dyfrakcyjna)</v>
          </cell>
          <cell r="C16">
            <v>1790</v>
          </cell>
          <cell r="D16">
            <v>2201.7</v>
          </cell>
        </row>
        <row r="17">
          <cell r="A17" t="str">
            <v>EP-6479</v>
          </cell>
          <cell r="B17" t="str">
            <v>Ergopedia zestaw do doświadczeń z  oscylacji, fal i  rezonansu (zawiera sprężyny, kamertony, rurę rezonansowe - nie zawiera podstawy i odważników)</v>
          </cell>
          <cell r="C17">
            <v>882</v>
          </cell>
          <cell r="D17">
            <v>1084.86</v>
          </cell>
        </row>
        <row r="18">
          <cell r="A18" t="str">
            <v>EP-6480</v>
          </cell>
          <cell r="B18" t="str">
            <v>Ergopedia przewodnik dla nauczyciela - moduł oscylacja, fale i rezonans</v>
          </cell>
          <cell r="C18">
            <v>600</v>
          </cell>
          <cell r="D18">
            <v>738</v>
          </cell>
        </row>
        <row r="19">
          <cell r="A19" t="str">
            <v>EP-6481</v>
          </cell>
          <cell r="B19" t="str">
            <v>Ergopedia przewodnik dla nauczyciela - moduł światło, kolory i optyka.</v>
          </cell>
          <cell r="C19">
            <v>600</v>
          </cell>
          <cell r="D19">
            <v>738</v>
          </cell>
        </row>
        <row r="20">
          <cell r="A20" t="str">
            <v>EP-6482</v>
          </cell>
          <cell r="B20" t="str">
            <v>Ergopedia przewodnik dla nauczyciela - moduł ruch i maszyny</v>
          </cell>
          <cell r="C20">
            <v>600</v>
          </cell>
          <cell r="D20">
            <v>738</v>
          </cell>
        </row>
        <row r="21">
          <cell r="A21" t="str">
            <v>EP-6483</v>
          </cell>
          <cell r="B21" t="str">
            <v>Ergopedia przewodnik dla nauczyciela - moduł siły i maszyny</v>
          </cell>
          <cell r="C21">
            <v>600</v>
          </cell>
          <cell r="D21">
            <v>738</v>
          </cell>
        </row>
        <row r="22">
          <cell r="A22" t="str">
            <v>EP-6484</v>
          </cell>
          <cell r="B22" t="str">
            <v>Ergopedia przewodnik dla nauczyciela - moduł obwody</v>
          </cell>
          <cell r="C22">
            <v>600</v>
          </cell>
          <cell r="D22">
            <v>738</v>
          </cell>
        </row>
        <row r="23">
          <cell r="A23" t="str">
            <v>EP-6485</v>
          </cell>
          <cell r="B23" t="str">
            <v>Ergopedia przewodnik dla nauczyciela - moduł programownaie i robotyka</v>
          </cell>
          <cell r="C23">
            <v>600</v>
          </cell>
          <cell r="D23">
            <v>738</v>
          </cell>
        </row>
        <row r="24">
          <cell r="A24" t="str">
            <v>EP-6492</v>
          </cell>
          <cell r="B24" t="str">
            <v>Ergopedia przewodnik dla nauczyciela - moduł  ruch i robotyka dla szkół średnich</v>
          </cell>
          <cell r="C24">
            <v>600</v>
          </cell>
          <cell r="D24">
            <v>738</v>
          </cell>
        </row>
        <row r="25">
          <cell r="A25" t="str">
            <v>EP-6495</v>
          </cell>
          <cell r="B25" t="str">
            <v>Lampa 4-LED do zestawu doświadczeń z optyki</v>
          </cell>
          <cell r="C25">
            <v>669</v>
          </cell>
          <cell r="D25">
            <v>822.87</v>
          </cell>
        </row>
        <row r="26">
          <cell r="A26" t="str">
            <v>ME-1240</v>
          </cell>
          <cell r="B26" t="str">
            <v>Wózek z wbudowanymi czujnikami bezprzewodowymi (czerwony)</v>
          </cell>
          <cell r="C26">
            <v>961</v>
          </cell>
          <cell r="D26">
            <v>1182.03</v>
          </cell>
        </row>
        <row r="27">
          <cell r="A27" t="str">
            <v>ME-1241</v>
          </cell>
          <cell r="B27" t="str">
            <v>Wózek z wbudowanymi czujnikami bezprzewodowymi  (niebieski)</v>
          </cell>
          <cell r="C27">
            <v>961</v>
          </cell>
          <cell r="D27">
            <v>1182.03</v>
          </cell>
        </row>
        <row r="28">
          <cell r="A28" t="str">
            <v>ME-1243</v>
          </cell>
          <cell r="B28" t="str">
            <v>Stacja ładująca do wózka z wbudowanymi czujnikami bezprzewodowymi</v>
          </cell>
          <cell r="C28">
            <v>600</v>
          </cell>
          <cell r="D28">
            <v>738</v>
          </cell>
        </row>
        <row r="29">
          <cell r="A29" t="str">
            <v>ME-1270</v>
          </cell>
          <cell r="B29" t="str">
            <v>Zestaw pomiary do zasad dynamiki
Zawiera: 2 wózki z wbudowanymi czujnikami bezprzewodowymi (jeden czerwony, drugi niebieski), tor do wózków (1,2m), 2 podstawy do regulacji pochylenia toru, 2 ograniczniki, zestaw do obciążania wózków, zespół sprężyn</v>
          </cell>
          <cell r="C29">
            <v>2975</v>
          </cell>
          <cell r="D29">
            <v>3659.25</v>
          </cell>
        </row>
        <row r="30">
          <cell r="A30" t="str">
            <v>ME-1271</v>
          </cell>
          <cell r="B30" t="str">
            <v>Zestaw pomiary do zasad dynamiki
Zawiera: 2 wózki z wbudowanymi czujnikami bezprzewodowymi (jeden czerwony, drugi niebieski), tor do wózków (2,2m), 2 podstawy do regulacji pochylenia toru, 2 ograniczniki, zestaw do obciążania wózków, zespół sprężyn</v>
          </cell>
          <cell r="C30">
            <v>3583</v>
          </cell>
          <cell r="D30">
            <v>4407.09</v>
          </cell>
        </row>
        <row r="31">
          <cell r="A31" t="str">
            <v>ME-6667</v>
          </cell>
          <cell r="B31" t="str">
            <v>Pojemnik ECO</v>
          </cell>
          <cell r="C31">
            <v>239</v>
          </cell>
          <cell r="D31">
            <v>293.96999999999997</v>
          </cell>
        </row>
        <row r="32">
          <cell r="A32" t="str">
            <v>ME-6668</v>
          </cell>
          <cell r="B32" t="str">
            <v>EcoZone System  - zestaw trzech pojemników z podstawą i akcesoriami                                                                                    </v>
          </cell>
          <cell r="C32">
            <v>608</v>
          </cell>
          <cell r="D32">
            <v>747.84</v>
          </cell>
        </row>
        <row r="33">
          <cell r="A33" t="str">
            <v>ME-6757A</v>
          </cell>
          <cell r="B33" t="str">
            <v>Wózek 2 sztuki</v>
          </cell>
          <cell r="C33">
            <v>72</v>
          </cell>
          <cell r="D33">
            <v>88.56</v>
          </cell>
        </row>
        <row r="34">
          <cell r="A34" t="str">
            <v>ME-6810</v>
          </cell>
          <cell r="B34" t="str">
            <v>Sonda do pomiaru czasu lotu</v>
          </cell>
          <cell r="C34">
            <v>456</v>
          </cell>
          <cell r="D34">
            <v>560.88</v>
          </cell>
        </row>
        <row r="35">
          <cell r="A35" t="str">
            <v>ME-6936</v>
          </cell>
          <cell r="B35" t="str">
            <v>Pojemnik dla dwóch czujników</v>
          </cell>
          <cell r="C35">
            <v>53</v>
          </cell>
          <cell r="D35">
            <v>65.19</v>
          </cell>
        </row>
        <row r="36">
          <cell r="A36" t="str">
            <v>ME-9207B</v>
          </cell>
          <cell r="B36" t="str">
            <v>Zestaw do pomiaru swobodnego spadku</v>
          </cell>
          <cell r="C36">
            <v>1334</v>
          </cell>
          <cell r="D36">
            <v>1640.82</v>
          </cell>
        </row>
        <row r="37">
          <cell r="A37" t="str">
            <v>ME-9429C</v>
          </cell>
          <cell r="B37" t="str">
            <v>Klasyczny zestaw do badania synamiki (zawiera tor 1,2 m, dwa wózki, spżyny, odważniki, podstawę i akcesoria)    </v>
          </cell>
          <cell r="C37">
            <v>2337</v>
          </cell>
          <cell r="D37">
            <v>2874.5099999999998</v>
          </cell>
        </row>
        <row r="38">
          <cell r="A38" t="str">
            <v>ME-9452B</v>
          </cell>
          <cell r="B38" t="str">
            <v>Klasyczny zestaw do badania synamiki (zawiera tor 2,2 m, dwa wózki, spżyny, odważniki, podstawę i akcesoria)    </v>
          </cell>
          <cell r="C38">
            <v>2945</v>
          </cell>
          <cell r="D38">
            <v>3622.35</v>
          </cell>
        </row>
        <row r="39">
          <cell r="A39" t="str">
            <v>ME-9498A</v>
          </cell>
          <cell r="B39" t="str">
            <v>Fotobramka</v>
          </cell>
          <cell r="C39">
            <v>274</v>
          </cell>
          <cell r="D39">
            <v>337.02</v>
          </cell>
        </row>
        <row r="40">
          <cell r="A40" t="str">
            <v>PS-2102</v>
          </cell>
          <cell r="B40" t="str">
            <v>PASPORT Czujnik pH</v>
          </cell>
          <cell r="C40">
            <v>513</v>
          </cell>
          <cell r="D40">
            <v>630.99</v>
          </cell>
        </row>
        <row r="41">
          <cell r="A41" t="str">
            <v>PS-2103A</v>
          </cell>
          <cell r="B41" t="str">
            <v>PASPORT Czujnik ruchu</v>
          </cell>
          <cell r="C41">
            <v>483</v>
          </cell>
          <cell r="D41">
            <v>594.09</v>
          </cell>
        </row>
        <row r="42">
          <cell r="A42" t="str">
            <v>PS-2104</v>
          </cell>
          <cell r="B42" t="str">
            <v>PASPORT Czujnik siły</v>
          </cell>
          <cell r="C42">
            <v>669</v>
          </cell>
          <cell r="D42">
            <v>822.87</v>
          </cell>
        </row>
        <row r="43">
          <cell r="A43" t="str">
            <v>PS-2106A</v>
          </cell>
          <cell r="B43" t="str">
            <v>PASPORT Czujnik światła</v>
          </cell>
          <cell r="C43">
            <v>395</v>
          </cell>
          <cell r="D43">
            <v>485.84999999999997</v>
          </cell>
        </row>
        <row r="44">
          <cell r="A44" t="str">
            <v>PS-2107</v>
          </cell>
          <cell r="B44" t="str">
            <v>PASPORT Czujnik ciśnienia absolutnego</v>
          </cell>
          <cell r="C44">
            <v>574</v>
          </cell>
          <cell r="D44">
            <v>706.02</v>
          </cell>
        </row>
        <row r="45">
          <cell r="A45" t="str">
            <v>PS-2109</v>
          </cell>
          <cell r="B45" t="str">
            <v>PASPORT Czujnik natęzenia dźwięku</v>
          </cell>
          <cell r="C45">
            <v>787</v>
          </cell>
          <cell r="D45">
            <v>968.01</v>
          </cell>
        </row>
        <row r="46">
          <cell r="A46" t="str">
            <v>PS-2110</v>
          </cell>
          <cell r="B46" t="str">
            <v>PASPORT Czujnik dwutlenku węgla</v>
          </cell>
          <cell r="C46">
            <v>1607</v>
          </cell>
          <cell r="D46">
            <v>1976.61</v>
          </cell>
        </row>
        <row r="47">
          <cell r="A47" t="str">
            <v>PS-2111</v>
          </cell>
          <cell r="B47" t="str">
            <v>PASPORT Czujnik EKG</v>
          </cell>
          <cell r="C47">
            <v>882</v>
          </cell>
          <cell r="D47">
            <v>1084.86</v>
          </cell>
        </row>
        <row r="48">
          <cell r="A48" t="str">
            <v>PS-2112</v>
          </cell>
          <cell r="B48" t="str">
            <v>PASPORT Czujnik pola magnetycznego</v>
          </cell>
          <cell r="C48">
            <v>365</v>
          </cell>
          <cell r="D48">
            <v>448.95</v>
          </cell>
        </row>
        <row r="49">
          <cell r="A49" t="str">
            <v>PS-2113A</v>
          </cell>
          <cell r="B49" t="str">
            <v>PASPORT Barometr/ Czujnik niskiego
ciśnienia</v>
          </cell>
          <cell r="C49">
            <v>574</v>
          </cell>
          <cell r="D49">
            <v>706.02</v>
          </cell>
        </row>
        <row r="50">
          <cell r="A50" t="str">
            <v>PS-2114</v>
          </cell>
          <cell r="B50" t="str">
            <v>PASPORT Czujnik ciśnienia względnego                                                         </v>
          </cell>
          <cell r="C50">
            <v>787</v>
          </cell>
          <cell r="D50">
            <v>968.01</v>
          </cell>
        </row>
        <row r="51">
          <cell r="A51" t="str">
            <v>PS-2115</v>
          </cell>
          <cell r="B51" t="str">
            <v>PASPORT Czujnik napięcia/natężenia prądu</v>
          </cell>
          <cell r="C51">
            <v>669</v>
          </cell>
          <cell r="D51">
            <v>822.87</v>
          </cell>
        </row>
        <row r="52">
          <cell r="A52" t="str">
            <v>PS-2116A</v>
          </cell>
          <cell r="B52" t="str">
            <v>PASPORT Czujnik przewodności</v>
          </cell>
          <cell r="C52">
            <v>730</v>
          </cell>
          <cell r="D52">
            <v>897.9</v>
          </cell>
        </row>
        <row r="53">
          <cell r="A53" t="str">
            <v>PS-2117</v>
          </cell>
          <cell r="B53" t="str">
            <v>PASPORT Wysokiej dokładności licznik kropel</v>
          </cell>
          <cell r="C53">
            <v>608</v>
          </cell>
          <cell r="D53">
            <v>747.84</v>
          </cell>
        </row>
        <row r="54">
          <cell r="A54" t="str">
            <v>PS-2120A</v>
          </cell>
          <cell r="B54" t="str">
            <v>PASPORT Czujnik ruchu obrotowego</v>
          </cell>
          <cell r="C54">
            <v>1030</v>
          </cell>
          <cell r="D54">
            <v>1266.9</v>
          </cell>
        </row>
        <row r="55">
          <cell r="A55" t="str">
            <v>PS-2121</v>
          </cell>
          <cell r="B55" t="str">
            <v>PASPORT Kolorymetr</v>
          </cell>
          <cell r="C55">
            <v>699</v>
          </cell>
          <cell r="D55">
            <v>859.77</v>
          </cell>
        </row>
        <row r="56">
          <cell r="A56" t="str">
            <v>PS-2122</v>
          </cell>
          <cell r="B56" t="str">
            <v>PASPORT Czujnik zmętnienia                                                                           </v>
          </cell>
          <cell r="C56">
            <v>787</v>
          </cell>
          <cell r="D56">
            <v>968.01</v>
          </cell>
        </row>
        <row r="57">
          <cell r="A57" t="str">
            <v>PS-2124A</v>
          </cell>
          <cell r="B57" t="str">
            <v>PASPORT Czujnik wilgotności/Temperatury/Punktu rosy                                                       </v>
          </cell>
          <cell r="C57">
            <v>574</v>
          </cell>
          <cell r="D57">
            <v>706.02</v>
          </cell>
        </row>
        <row r="58">
          <cell r="A58" t="str">
            <v>PS-2125</v>
          </cell>
          <cell r="B58" t="str">
            <v>PASPORT Czujnik temperatury                                                                 </v>
          </cell>
          <cell r="C58">
            <v>182</v>
          </cell>
          <cell r="D58">
            <v>223.85999999999999</v>
          </cell>
        </row>
        <row r="59">
          <cell r="A59" t="str">
            <v>PS-2126A</v>
          </cell>
          <cell r="B59" t="str">
            <v>PASPORT Czujnik tlenu</v>
          </cell>
          <cell r="C59">
            <v>1182</v>
          </cell>
          <cell r="D59">
            <v>1453.86</v>
          </cell>
        </row>
        <row r="60">
          <cell r="A60" t="str">
            <v>PS-2128</v>
          </cell>
          <cell r="B60" t="str">
            <v>PASPORT Akcelerometr wizualny                                                                    </v>
          </cell>
          <cell r="C60">
            <v>1216</v>
          </cell>
          <cell r="D60">
            <v>1495.68</v>
          </cell>
        </row>
        <row r="61">
          <cell r="A61" t="str">
            <v>PS-2129A</v>
          </cell>
          <cell r="B61" t="str">
            <v>PASPORT Wysiłkowy czujnik tętna                                                           </v>
          </cell>
          <cell r="C61">
            <v>787</v>
          </cell>
          <cell r="D61">
            <v>968.01</v>
          </cell>
        </row>
        <row r="62">
          <cell r="A62" t="str">
            <v>PS-2130</v>
          </cell>
          <cell r="B62" t="str">
            <v>PASPORT Czujnik przepływu/temperatury                                                         </v>
          </cell>
          <cell r="C62">
            <v>787</v>
          </cell>
          <cell r="D62">
            <v>968.01</v>
          </cell>
        </row>
        <row r="63">
          <cell r="A63" t="str">
            <v>PS-2131</v>
          </cell>
          <cell r="B63" t="str">
            <v>PASPORT Czujnik temperatury powierzchni/skóry                                                           </v>
          </cell>
          <cell r="C63">
            <v>133</v>
          </cell>
          <cell r="D63">
            <v>163.59</v>
          </cell>
        </row>
        <row r="64">
          <cell r="A64" t="str">
            <v>PS-2132</v>
          </cell>
          <cell r="B64" t="str">
            <v>PASPORT Czujnik ładunków elektrycznych</v>
          </cell>
          <cell r="C64">
            <v>669</v>
          </cell>
          <cell r="D64">
            <v>822.87</v>
          </cell>
        </row>
        <row r="65">
          <cell r="A65" t="str">
            <v>PS-2133</v>
          </cell>
          <cell r="B65" t="str">
            <v>PASPORT Czujnik oddychania                                                                     </v>
          </cell>
          <cell r="C65">
            <v>1148</v>
          </cell>
          <cell r="D65">
            <v>1412.04</v>
          </cell>
        </row>
        <row r="66">
          <cell r="A66" t="str">
            <v>PS-2134</v>
          </cell>
          <cell r="B66" t="str">
            <v>PASPORT Czujnik temperatury typu K                                                                 </v>
          </cell>
          <cell r="C66">
            <v>912</v>
          </cell>
          <cell r="D66">
            <v>1121.76</v>
          </cell>
        </row>
        <row r="67">
          <cell r="A67" t="str">
            <v>PS-2135</v>
          </cell>
          <cell r="B67" t="str">
            <v>PASPORT Sonda do błyskawicznego pomiaru temperatury  (3 szt. w paczce)</v>
          </cell>
          <cell r="C67">
            <v>182</v>
          </cell>
          <cell r="D67">
            <v>223.85999999999999</v>
          </cell>
        </row>
        <row r="68">
          <cell r="A68" t="str">
            <v>PS-2136A</v>
          </cell>
          <cell r="B68" t="str">
            <v>PASPORT 3-osiowy akcelerometr/wysokościomierz                                                                            </v>
          </cell>
          <cell r="C68">
            <v>547</v>
          </cell>
          <cell r="D68">
            <v>672.81</v>
          </cell>
        </row>
        <row r="69">
          <cell r="A69" t="str">
            <v>PS-2137</v>
          </cell>
          <cell r="B69" t="str">
            <v>PASPORT Zestaw czujnika kątowego                                                                     </v>
          </cell>
          <cell r="C69">
            <v>1455</v>
          </cell>
          <cell r="D69">
            <v>1789.6499999999999</v>
          </cell>
        </row>
        <row r="70">
          <cell r="A70" t="str">
            <v>PS-2138</v>
          </cell>
          <cell r="B70" t="str">
            <v>PASPORT Sonda kątowa                                                                    </v>
          </cell>
          <cell r="C70">
            <v>973</v>
          </cell>
          <cell r="D70">
            <v>1196.79</v>
          </cell>
        </row>
        <row r="71">
          <cell r="A71" t="str">
            <v>PS-2139</v>
          </cell>
          <cell r="B71" t="str">
            <v>PASPORT Czujnik kątowy                                                                            </v>
          </cell>
          <cell r="C71">
            <v>669</v>
          </cell>
          <cell r="D71">
            <v>822.87</v>
          </cell>
        </row>
        <row r="72">
          <cell r="A72" t="str">
            <v>PS-2140</v>
          </cell>
          <cell r="B72" t="str">
            <v>PASPORT Czujnik temperatury/Natężenia dźwięku/Natężenia światła                                                        </v>
          </cell>
          <cell r="C72">
            <v>669</v>
          </cell>
          <cell r="D72">
            <v>822.87</v>
          </cell>
        </row>
        <row r="73">
          <cell r="A73" t="str">
            <v>PS-2141</v>
          </cell>
          <cell r="B73" t="str">
            <v>PASPORT Platforma siłowa</v>
          </cell>
          <cell r="C73">
            <v>1668</v>
          </cell>
          <cell r="D73">
            <v>2051.64</v>
          </cell>
        </row>
        <row r="74">
          <cell r="A74" t="str">
            <v>PS-2142</v>
          </cell>
          <cell r="B74" t="str">
            <v>PASPORT 2-osiowa platforma siłowa                                                                     </v>
          </cell>
          <cell r="C74">
            <v>3036</v>
          </cell>
          <cell r="D74">
            <v>3734.2799999999997</v>
          </cell>
        </row>
        <row r="75">
          <cell r="A75" t="str">
            <v>PS-2143</v>
          </cell>
          <cell r="B75" t="str">
            <v>PASPORT Poczwórny czujnik temperatury</v>
          </cell>
          <cell r="C75">
            <v>973</v>
          </cell>
          <cell r="D75">
            <v>1196.79</v>
          </cell>
        </row>
        <row r="76">
          <cell r="A76" t="str">
            <v>PS-2146</v>
          </cell>
          <cell r="B76" t="str">
            <v>PASPORT Czujnik ciśnienia bezwzględnego i temperatury</v>
          </cell>
          <cell r="C76">
            <v>973</v>
          </cell>
          <cell r="D76">
            <v>1196.79</v>
          </cell>
        </row>
        <row r="77">
          <cell r="A77" t="str">
            <v>PS-2147</v>
          </cell>
          <cell r="B77" t="str">
            <v>PASPORT Wysokiej rozdzielczości czujnik pH/temperatury ze wzmacniczem ORP/ISE                                        </v>
          </cell>
          <cell r="C77">
            <v>912</v>
          </cell>
          <cell r="D77">
            <v>1121.76</v>
          </cell>
        </row>
        <row r="78">
          <cell r="A78" t="str">
            <v>PS-2148</v>
          </cell>
          <cell r="B78" t="str">
            <v>PASPORT Czujnik światła podczerwieni                                                                    </v>
          </cell>
          <cell r="C78">
            <v>1550</v>
          </cell>
          <cell r="D78">
            <v>1906.5</v>
          </cell>
        </row>
        <row r="79">
          <cell r="A79" t="str">
            <v>PS-2149</v>
          </cell>
          <cell r="B79" t="str">
            <v>PASPORT Czujnik światła ultrafioletowego                                                              </v>
          </cell>
          <cell r="C79">
            <v>1216</v>
          </cell>
          <cell r="D79">
            <v>1495.68</v>
          </cell>
        </row>
        <row r="80">
          <cell r="A80" t="str">
            <v>PS-2150</v>
          </cell>
          <cell r="B80" t="str">
            <v>PASPORT Czujnik światła o szerokim spektrum                                                          </v>
          </cell>
          <cell r="C80">
            <v>1702</v>
          </cell>
          <cell r="D80">
            <v>2093.46</v>
          </cell>
        </row>
        <row r="81">
          <cell r="A81" t="str">
            <v>PS-2151</v>
          </cell>
          <cell r="B81" t="str">
            <v>PASPORT Czujnik termoklina (temperatury na głębokości)                                                                        </v>
          </cell>
          <cell r="C81">
            <v>3036</v>
          </cell>
          <cell r="D81">
            <v>3734.2799999999997</v>
          </cell>
        </row>
        <row r="82">
          <cell r="A82" t="str">
            <v>PS-2152</v>
          </cell>
          <cell r="B82" t="str">
            <v>PASPORT Spirometr</v>
          </cell>
          <cell r="C82">
            <v>973</v>
          </cell>
          <cell r="D82">
            <v>1196.79</v>
          </cell>
        </row>
        <row r="83">
          <cell r="A83" t="str">
            <v>PS-2153</v>
          </cell>
          <cell r="B83" t="str">
            <v>PASPORT Sonda temperatury</v>
          </cell>
          <cell r="C83">
            <v>133</v>
          </cell>
          <cell r="D83">
            <v>163.59</v>
          </cell>
        </row>
        <row r="84">
          <cell r="A84" t="str">
            <v>PS-2154A</v>
          </cell>
          <cell r="B84" t="str">
            <v>PASPORT Sonda temperatury</v>
          </cell>
          <cell r="C84">
            <v>730</v>
          </cell>
          <cell r="D84">
            <v>897.9</v>
          </cell>
        </row>
        <row r="85">
          <cell r="A85" t="str">
            <v>PS-2155</v>
          </cell>
          <cell r="B85" t="str">
            <v>Termopara typu K                                                                              </v>
          </cell>
          <cell r="C85">
            <v>182</v>
          </cell>
          <cell r="D85">
            <v>223.85999999999999</v>
          </cell>
        </row>
        <row r="86">
          <cell r="A86" t="str">
            <v>PS-2157</v>
          </cell>
          <cell r="B86" t="str">
            <v>PASPORT Czujnik temperatury - wielopomiarowy                                                                        </v>
          </cell>
          <cell r="C86">
            <v>1581</v>
          </cell>
          <cell r="D86">
            <v>1944.6299999999999</v>
          </cell>
        </row>
        <row r="87">
          <cell r="A87" t="str">
            <v>PS-2158</v>
          </cell>
          <cell r="B87" t="str">
            <v>PASPORT Adapter analogowy</v>
          </cell>
          <cell r="C87">
            <v>395</v>
          </cell>
          <cell r="D87">
            <v>485.84999999999997</v>
          </cell>
        </row>
        <row r="88">
          <cell r="A88" t="str">
            <v>PS-2159</v>
          </cell>
          <cell r="B88" t="str">
            <v>PASPORT Adapter cyfrowy</v>
          </cell>
          <cell r="C88">
            <v>365</v>
          </cell>
          <cell r="D88">
            <v>448.95</v>
          </cell>
        </row>
        <row r="89">
          <cell r="A89" t="str">
            <v>PS-2160</v>
          </cell>
          <cell r="B89" t="str">
            <v>PASPORT Galwanometr                                                                                </v>
          </cell>
          <cell r="C89">
            <v>973</v>
          </cell>
          <cell r="D89">
            <v>1196.79</v>
          </cell>
        </row>
        <row r="90">
          <cell r="A90" t="str">
            <v>PS-2162</v>
          </cell>
          <cell r="B90" t="str">
            <v>PASPORT 2-osiowy czujnik pola magnetycznego                                                             </v>
          </cell>
          <cell r="C90">
            <v>973</v>
          </cell>
          <cell r="D90">
            <v>1196.79</v>
          </cell>
        </row>
        <row r="91">
          <cell r="A91" t="str">
            <v>PS-2163</v>
          </cell>
          <cell r="B91" t="str">
            <v>PASPORT Czujnik wilgotności gleby                                                                       </v>
          </cell>
          <cell r="C91">
            <v>1060</v>
          </cell>
          <cell r="D91">
            <v>1303.8</v>
          </cell>
        </row>
        <row r="92">
          <cell r="A92" t="str">
            <v>PS-2164</v>
          </cell>
          <cell r="B92" t="str">
            <v>PASPORT Poczwórny czujnik tempreratury                                                                     </v>
          </cell>
          <cell r="C92">
            <v>1790</v>
          </cell>
          <cell r="D92">
            <v>2201.7</v>
          </cell>
        </row>
        <row r="93">
          <cell r="A93" t="str">
            <v>PS-2165</v>
          </cell>
          <cell r="B93" t="str">
            <v>PASPORT Przewody do pomiaru napięcia                                                                              </v>
          </cell>
          <cell r="C93">
            <v>61</v>
          </cell>
          <cell r="D93">
            <v>75.03</v>
          </cell>
        </row>
        <row r="94">
          <cell r="A94" t="str">
            <v>PS-2166</v>
          </cell>
          <cell r="B94" t="str">
            <v>PASPORT Czujnik promieniowania Alfa, Beta, Gamma</v>
          </cell>
          <cell r="C94">
            <v>1216</v>
          </cell>
          <cell r="D94">
            <v>1495.68</v>
          </cell>
        </row>
        <row r="95">
          <cell r="A95" t="str">
            <v>PS-2168</v>
          </cell>
          <cell r="B95" t="str">
            <v>PASPORT Czujnik ogólnonaukowy                                                                  </v>
          </cell>
          <cell r="C95">
            <v>973</v>
          </cell>
          <cell r="D95">
            <v>1196.79</v>
          </cell>
        </row>
        <row r="96">
          <cell r="A96" t="str">
            <v>PS-2170</v>
          </cell>
          <cell r="B96" t="str">
            <v>PASPORT Czujnik chemiczny</v>
          </cell>
          <cell r="C96">
            <v>1277</v>
          </cell>
          <cell r="D96">
            <v>1570.71</v>
          </cell>
        </row>
        <row r="97">
          <cell r="A97" t="str">
            <v>PS-2172</v>
          </cell>
          <cell r="B97" t="str">
            <v>PASPORT Zaawansowany czujnik chemiczny</v>
          </cell>
          <cell r="C97">
            <v>1702</v>
          </cell>
          <cell r="D97">
            <v>2093.46</v>
          </cell>
        </row>
        <row r="98">
          <cell r="A98" t="str">
            <v>PS-2174</v>
          </cell>
          <cell r="B98" t="str">
            <v>PASPORT Czujnik pogodowy z wiatromierzem</v>
          </cell>
          <cell r="C98">
            <v>1216</v>
          </cell>
          <cell r="D98">
            <v>1495.68</v>
          </cell>
        </row>
        <row r="99">
          <cell r="A99" t="str">
            <v>PS-2175</v>
          </cell>
          <cell r="B99" t="str">
            <v>PASPORT Czujnik pozycji GPS                                                                  </v>
          </cell>
          <cell r="C99">
            <v>1034</v>
          </cell>
          <cell r="D99">
            <v>1271.82</v>
          </cell>
        </row>
        <row r="100">
          <cell r="A100" t="str">
            <v>PS-2176</v>
          </cell>
          <cell r="B100" t="str">
            <v>PASPORT Czujnik światła wysokiej czułości</v>
          </cell>
          <cell r="C100">
            <v>1034</v>
          </cell>
          <cell r="D100">
            <v>1271.82</v>
          </cell>
        </row>
        <row r="101">
          <cell r="A101" t="str">
            <v>PS-2177</v>
          </cell>
          <cell r="B101" t="str">
            <v>PASPORT Czujnik poziomu światła                                                                       </v>
          </cell>
          <cell r="C101">
            <v>395</v>
          </cell>
          <cell r="D101">
            <v>485.84999999999997</v>
          </cell>
        </row>
        <row r="102">
          <cell r="A102" t="str">
            <v>PS-2179</v>
          </cell>
          <cell r="B102" t="str">
            <v>PASPORT Kolorymetr jakości wody                                                              </v>
          </cell>
          <cell r="C102">
            <v>882</v>
          </cell>
          <cell r="D102">
            <v>1084.86</v>
          </cell>
        </row>
        <row r="103">
          <cell r="A103" t="str">
            <v>PS-2180</v>
          </cell>
          <cell r="B103" t="str">
            <v>PASPORT Inteligentna bramka</v>
          </cell>
          <cell r="C103">
            <v>308</v>
          </cell>
          <cell r="D103">
            <v>378.84</v>
          </cell>
        </row>
        <row r="104">
          <cell r="A104" t="str">
            <v>PS-2181</v>
          </cell>
          <cell r="B104" t="str">
            <v>PASPORT Podwójny czujnik ciśnienia                                                                      </v>
          </cell>
          <cell r="C104">
            <v>1094</v>
          </cell>
          <cell r="D104">
            <v>1345.62</v>
          </cell>
        </row>
        <row r="105">
          <cell r="A105" t="str">
            <v>PS-2182</v>
          </cell>
          <cell r="B105" t="str">
            <v>Sonda do pomiaru pH substancji stałych                                                                           </v>
          </cell>
          <cell r="C105">
            <v>483</v>
          </cell>
          <cell r="D105">
            <v>594.09</v>
          </cell>
        </row>
        <row r="106">
          <cell r="A106" t="str">
            <v>PS-2184</v>
          </cell>
          <cell r="B106" t="str">
            <v>PASPORT Sonda do podłączenia przewodów do pomiaru natężenia                                                                               </v>
          </cell>
          <cell r="C106">
            <v>182</v>
          </cell>
          <cell r="D106">
            <v>223.85999999999999</v>
          </cell>
        </row>
        <row r="107">
          <cell r="A107" t="str">
            <v>PS-2186</v>
          </cell>
          <cell r="B107" t="str">
            <v>PASPORT Czujnik tętna - ręczny</v>
          </cell>
          <cell r="C107">
            <v>730</v>
          </cell>
          <cell r="D107">
            <v>897.9</v>
          </cell>
        </row>
        <row r="108">
          <cell r="A108" t="str">
            <v>PS-2187</v>
          </cell>
          <cell r="B108" t="str">
            <v>PASPORT Czujnik częstotliwości/szybkości oddechu</v>
          </cell>
          <cell r="C108">
            <v>1216</v>
          </cell>
          <cell r="D108">
            <v>1495.68</v>
          </cell>
        </row>
        <row r="109">
          <cell r="A109" t="str">
            <v>PS-2189</v>
          </cell>
          <cell r="B109" t="str">
            <v>PASPORT Czujnik siły wysokiej rozdzielczośc</v>
          </cell>
          <cell r="C109">
            <v>847</v>
          </cell>
          <cell r="D109">
            <v>1041.81</v>
          </cell>
        </row>
        <row r="110">
          <cell r="A110" t="str">
            <v>PS-2193</v>
          </cell>
          <cell r="B110" t="str">
            <v>PASPORT Czujnik wysokiego natężenia                                                                   </v>
          </cell>
          <cell r="C110">
            <v>547</v>
          </cell>
          <cell r="D110">
            <v>672.81</v>
          </cell>
        </row>
        <row r="111">
          <cell r="A111" t="str">
            <v>PS-2194</v>
          </cell>
          <cell r="B111" t="str">
            <v>PASPORT Czujnik etanolu</v>
          </cell>
          <cell r="C111">
            <v>961</v>
          </cell>
          <cell r="D111">
            <v>1182.03</v>
          </cell>
        </row>
        <row r="112">
          <cell r="A112" t="str">
            <v>PS-2195</v>
          </cell>
          <cell r="B112" t="str">
            <v>PASPORT Czujnik zasolenia</v>
          </cell>
          <cell r="C112">
            <v>847</v>
          </cell>
          <cell r="D112">
            <v>1041.81</v>
          </cell>
        </row>
        <row r="113">
          <cell r="A113" t="str">
            <v>PS-2196</v>
          </cell>
          <cell r="B113" t="str">
            <v>PASPORT Czujnik tlenu rozpuszczonego</v>
          </cell>
          <cell r="C113">
            <v>1816</v>
          </cell>
          <cell r="D113">
            <v>2233.68</v>
          </cell>
        </row>
        <row r="114">
          <cell r="A114" t="str">
            <v>PS-2197</v>
          </cell>
          <cell r="B114" t="str">
            <v>PASPORT Bezdotykowy czujnik temperatury</v>
          </cell>
          <cell r="C114">
            <v>608</v>
          </cell>
          <cell r="D114">
            <v>747.84</v>
          </cell>
        </row>
        <row r="115">
          <cell r="A115" t="str">
            <v>PS-2198</v>
          </cell>
          <cell r="B115" t="str">
            <v>PASPORT Wzmacniacz ładowania ogniwa                                                                </v>
          </cell>
          <cell r="C115">
            <v>1790</v>
          </cell>
          <cell r="D115">
            <v>2201.7</v>
          </cell>
        </row>
        <row r="116">
          <cell r="A116" t="str">
            <v>PS-2199</v>
          </cell>
          <cell r="B116" t="str">
            <v>PASPORT Wzmacniacz i obciążenie ogniwa                                                                 </v>
          </cell>
          <cell r="C116">
            <v>3796</v>
          </cell>
          <cell r="D116">
            <v>4669.08</v>
          </cell>
        </row>
        <row r="117">
          <cell r="A117" t="str">
            <v>PS-2200</v>
          </cell>
          <cell r="B117" t="str">
            <v>Moduł do badania sił rozciągających i ściskających struktur PASCO o zakresie +/- 100N                                                                 </v>
          </cell>
          <cell r="C117">
            <v>608</v>
          </cell>
          <cell r="D117">
            <v>747.84</v>
          </cell>
        </row>
        <row r="118">
          <cell r="A118" t="str">
            <v>PS-2201</v>
          </cell>
          <cell r="B118" t="str">
            <v>Moduł do badania sił rozciągających i ściskających struktur PASCO o zakresie +/- 5N                                                                          </v>
          </cell>
          <cell r="C118">
            <v>608</v>
          </cell>
          <cell r="D118">
            <v>747.84</v>
          </cell>
        </row>
        <row r="119">
          <cell r="A119" t="str">
            <v>PS-2204</v>
          </cell>
          <cell r="B119" t="str">
            <v>PASPORT Czujnik przemieszczenia                                                            </v>
          </cell>
          <cell r="C119">
            <v>1216</v>
          </cell>
          <cell r="D119">
            <v>1495.68</v>
          </cell>
        </row>
        <row r="120">
          <cell r="A120" t="str">
            <v>PS-2205</v>
          </cell>
          <cell r="B120" t="str">
            <v>PASPORT Podwójny czujnik ładowania ogniwa                                                                    </v>
          </cell>
          <cell r="C120">
            <v>973</v>
          </cell>
          <cell r="D120">
            <v>1196.79</v>
          </cell>
        </row>
        <row r="121">
          <cell r="A121" t="str">
            <v>PS-2206</v>
          </cell>
          <cell r="B121" t="str">
            <v>PASPORT Obciążenia ogniwa i podwójny wzmacniacz                                                          </v>
          </cell>
          <cell r="C121">
            <v>1490</v>
          </cell>
          <cell r="D121">
            <v>1832.7</v>
          </cell>
        </row>
        <row r="122">
          <cell r="A122" t="str">
            <v>PS-2207</v>
          </cell>
          <cell r="B122" t="str">
            <v>PASPORT Czujnik ciśnienia krwi                                                                     </v>
          </cell>
          <cell r="C122">
            <v>730</v>
          </cell>
          <cell r="D122">
            <v>897.9</v>
          </cell>
        </row>
        <row r="123">
          <cell r="A123" t="str">
            <v>PS-2222</v>
          </cell>
          <cell r="B123" t="str">
            <v>PASPORT Czujnik przepływu                                                                            </v>
          </cell>
          <cell r="C123">
            <v>973</v>
          </cell>
          <cell r="D123">
            <v>1196.79</v>
          </cell>
        </row>
        <row r="124">
          <cell r="A124" t="str">
            <v>PS-2225</v>
          </cell>
          <cell r="B124" t="str">
            <v>PASPORT Czujnik przepływu z rurką Venturiego                                                                    </v>
          </cell>
          <cell r="C124">
            <v>1182</v>
          </cell>
          <cell r="D124">
            <v>1453.86</v>
          </cell>
        </row>
        <row r="125">
          <cell r="A125" t="str">
            <v>PS-2226</v>
          </cell>
          <cell r="B125" t="str">
            <v>PASPORT Czujnik przepływu z rurką Pitota                                                                   </v>
          </cell>
          <cell r="C125">
            <v>1182</v>
          </cell>
          <cell r="D125">
            <v>1453.86</v>
          </cell>
        </row>
        <row r="126">
          <cell r="A126" t="str">
            <v>PS-2230</v>
          </cell>
          <cell r="B126" t="str">
            <v>PASPORT Zaawansowany czujnik jakości wody                                                                 </v>
          </cell>
          <cell r="C126">
            <v>3036</v>
          </cell>
          <cell r="D126">
            <v>3734.2799999999997</v>
          </cell>
        </row>
        <row r="127">
          <cell r="A127" t="str">
            <v>PS-2234</v>
          </cell>
          <cell r="B127" t="str">
            <v>Zamiennik próbki polarymetru</v>
          </cell>
          <cell r="C127">
            <v>426</v>
          </cell>
          <cell r="D127">
            <v>523.98</v>
          </cell>
        </row>
        <row r="128">
          <cell r="A128" t="str">
            <v>PS-2235</v>
          </cell>
          <cell r="B128" t="str">
            <v>Polarymetr</v>
          </cell>
          <cell r="C128">
            <v>2797</v>
          </cell>
          <cell r="D128">
            <v>3440.31</v>
          </cell>
        </row>
        <row r="129">
          <cell r="A129" t="str">
            <v>PS-2343</v>
          </cell>
          <cell r="B129" t="str">
            <v>Specjalna kamera USB</v>
          </cell>
          <cell r="C129">
            <v>608</v>
          </cell>
          <cell r="D129">
            <v>747.84</v>
          </cell>
        </row>
        <row r="130">
          <cell r="A130" t="str">
            <v>PS-2347</v>
          </cell>
          <cell r="B130" t="str">
            <v>Podstawowy zestaw skał i minerałów</v>
          </cell>
          <cell r="C130">
            <v>182</v>
          </cell>
          <cell r="D130">
            <v>223.85999999999999</v>
          </cell>
        </row>
        <row r="131">
          <cell r="A131" t="str">
            <v>PS-2400</v>
          </cell>
          <cell r="B131" t="str">
            <v>Oprogramowanie SPARKvue do interaktywnej wizualizacji i analiz - licencja typu site</v>
          </cell>
          <cell r="C131">
            <v>1816</v>
          </cell>
          <cell r="D131">
            <v>2233.68</v>
          </cell>
        </row>
        <row r="132">
          <cell r="A132" t="str">
            <v>PS-2400-DIG</v>
          </cell>
          <cell r="B132" t="str">
            <v>Oprogramowanie SPARKvue do interaktywnej wizualizacji i analiz - licencja typu site WERSJA CYFROWA BEZ NOŚNIKA</v>
          </cell>
          <cell r="C132">
            <v>1816</v>
          </cell>
          <cell r="D132">
            <v>2233.68</v>
          </cell>
        </row>
        <row r="133">
          <cell r="A133" t="str">
            <v>PS-2401</v>
          </cell>
          <cell r="B133" t="str">
            <v>Oprogramowanie SPARKvue do interaktywnej wizualizacji i analiz - licencja typu single user</v>
          </cell>
          <cell r="C133">
            <v>543</v>
          </cell>
          <cell r="D133">
            <v>667.89</v>
          </cell>
        </row>
        <row r="134">
          <cell r="A134" t="str">
            <v>PS-2401-DIG</v>
          </cell>
          <cell r="B134" t="str">
            <v>Oprogramowanie SPARKvue do interaktywnej wizualizacji i analiz - licencja typu single user WERSJA CYFROWA BEZ NOŚNIKA</v>
          </cell>
          <cell r="C134">
            <v>543</v>
          </cell>
          <cell r="D134">
            <v>667.89</v>
          </cell>
        </row>
        <row r="135">
          <cell r="A135" t="str">
            <v>PS-2500</v>
          </cell>
          <cell r="B135" t="str">
            <v>PASPORT Kabel przedłużający do czujników</v>
          </cell>
          <cell r="C135">
            <v>133</v>
          </cell>
          <cell r="D135">
            <v>163.59</v>
          </cell>
        </row>
        <row r="136">
          <cell r="A136" t="str">
            <v>PS-2509</v>
          </cell>
          <cell r="B136" t="str">
            <v>Zamienne kuwety z zatyczkami do kolorymetru (zestaw 6 sztuk)                                                            </v>
          </cell>
          <cell r="C136">
            <v>122</v>
          </cell>
          <cell r="D136">
            <v>150.06</v>
          </cell>
        </row>
        <row r="137">
          <cell r="A137" t="str">
            <v>PS-2511</v>
          </cell>
          <cell r="B137" t="str">
            <v>Standard kalibracyjny 100 NTU do kolorymetru</v>
          </cell>
          <cell r="C137">
            <v>133</v>
          </cell>
          <cell r="D137">
            <v>163.59</v>
          </cell>
        </row>
        <row r="138">
          <cell r="A138" t="str">
            <v>PS-2512A</v>
          </cell>
          <cell r="B138" t="str">
            <v>Wymienna opaska i transmiter do - Wysiłkowego czujnika pulsu                             </v>
          </cell>
          <cell r="C138">
            <v>308</v>
          </cell>
          <cell r="D138">
            <v>378.84</v>
          </cell>
        </row>
        <row r="139">
          <cell r="A139" t="str">
            <v>PS-2521B</v>
          </cell>
          <cell r="B139" t="str">
            <v>Pojemnik FOTOSYNTEZA</v>
          </cell>
          <cell r="C139">
            <v>426</v>
          </cell>
          <cell r="D139">
            <v>523.98</v>
          </cell>
        </row>
        <row r="140">
          <cell r="A140" t="str">
            <v>PS-2522</v>
          </cell>
          <cell r="B140" t="str">
            <v>Ustniki do spirometru (10 szt. w paczce)</v>
          </cell>
          <cell r="C140">
            <v>213</v>
          </cell>
          <cell r="D140">
            <v>261.99</v>
          </cell>
        </row>
        <row r="141">
          <cell r="A141" t="str">
            <v>PS-2525</v>
          </cell>
          <cell r="B141" t="str">
            <v>Wymienne plastry samoprzylepne do sondy temp. (100 szt. w paczce)                                                             </v>
          </cell>
          <cell r="C141">
            <v>152</v>
          </cell>
          <cell r="D141">
            <v>186.96</v>
          </cell>
        </row>
        <row r="142">
          <cell r="A142" t="str">
            <v>PS-2527</v>
          </cell>
          <cell r="B142" t="str">
            <v>Akumulator do Xplorer GLX                                                                    </v>
          </cell>
          <cell r="C142">
            <v>182</v>
          </cell>
          <cell r="D142">
            <v>223.85999999999999</v>
          </cell>
        </row>
        <row r="143">
          <cell r="A143" t="str">
            <v>PS-2528</v>
          </cell>
          <cell r="B143" t="str">
            <v>Kabel USB do SPARK i Xplorer GLX                                                                 </v>
          </cell>
          <cell r="C143">
            <v>61</v>
          </cell>
          <cell r="D143">
            <v>75.03</v>
          </cell>
        </row>
        <row r="144">
          <cell r="A144" t="str">
            <v>PS-2529</v>
          </cell>
          <cell r="B144" t="str">
            <v>Zasilacz prądu AC do Xplorer GLX                                                                     </v>
          </cell>
          <cell r="C144">
            <v>152</v>
          </cell>
          <cell r="D144">
            <v>186.96</v>
          </cell>
        </row>
        <row r="145">
          <cell r="A145" t="str">
            <v>PS-2531</v>
          </cell>
          <cell r="B145" t="str">
            <v>Mankiet do ciśnieniomierza, mały                                                                          </v>
          </cell>
          <cell r="C145">
            <v>274</v>
          </cell>
          <cell r="D145">
            <v>337.02</v>
          </cell>
        </row>
        <row r="146">
          <cell r="A146" t="str">
            <v>PS-2532</v>
          </cell>
          <cell r="B146" t="str">
            <v>Mankiet do ciśnieniomierza, standardowy</v>
          </cell>
          <cell r="C146">
            <v>274</v>
          </cell>
          <cell r="D146">
            <v>337.02</v>
          </cell>
        </row>
        <row r="147">
          <cell r="A147" t="str">
            <v>PS-2533</v>
          </cell>
          <cell r="B147" t="str">
            <v>Mankiet do ciśnieniomierza, duży</v>
          </cell>
          <cell r="C147">
            <v>274</v>
          </cell>
          <cell r="D147">
            <v>337.02</v>
          </cell>
        </row>
        <row r="148">
          <cell r="A148" t="str">
            <v>PS-2546</v>
          </cell>
          <cell r="B148" t="str">
            <v>Uchwyt magnetyczny do czyjnika ruchu</v>
          </cell>
          <cell r="C148">
            <v>122</v>
          </cell>
          <cell r="D148">
            <v>150.06</v>
          </cell>
        </row>
        <row r="149">
          <cell r="A149" t="str">
            <v>PS-2547</v>
          </cell>
          <cell r="B149" t="str">
            <v>Opaski mocujące do goniometru                                                                     </v>
          </cell>
          <cell r="C149">
            <v>122</v>
          </cell>
          <cell r="D149">
            <v>150.06</v>
          </cell>
        </row>
        <row r="150">
          <cell r="A150" t="str">
            <v>PS-2548</v>
          </cell>
          <cell r="B150" t="str">
            <v>Uchwyty do platformy siłowej</v>
          </cell>
          <cell r="C150">
            <v>239</v>
          </cell>
          <cell r="D150">
            <v>293.96999999999997</v>
          </cell>
        </row>
        <row r="151">
          <cell r="A151" t="str">
            <v>PS-2552</v>
          </cell>
          <cell r="B151" t="str">
            <v>Wymienny przewód z sondami temperatury                                                                    </v>
          </cell>
          <cell r="C151">
            <v>365</v>
          </cell>
          <cell r="D151">
            <v>448.95</v>
          </cell>
        </row>
        <row r="152">
          <cell r="A152" t="str">
            <v>PS-2555</v>
          </cell>
          <cell r="B152" t="str">
            <v>Xplorer GLX moduł spectrometru, Klucz licencyjny                                                </v>
          </cell>
          <cell r="C152">
            <v>152</v>
          </cell>
          <cell r="D152">
            <v>186.96</v>
          </cell>
        </row>
        <row r="153">
          <cell r="A153" t="str">
            <v>PS-2562</v>
          </cell>
          <cell r="B153" t="str">
            <v>Wymienna końcówka do czujnika tlenu rozpuszczonego</v>
          </cell>
          <cell r="C153">
            <v>182</v>
          </cell>
          <cell r="D153">
            <v>223.85999999999999</v>
          </cell>
        </row>
        <row r="154">
          <cell r="A154" t="str">
            <v>PS-2563</v>
          </cell>
          <cell r="B154" t="str">
            <v>Światłowód</v>
          </cell>
          <cell r="C154">
            <v>182</v>
          </cell>
          <cell r="D154">
            <v>223.85999999999999</v>
          </cell>
        </row>
        <row r="155">
          <cell r="A155" t="str">
            <v>PS-2565</v>
          </cell>
          <cell r="B155" t="str">
            <v>Mikro mieszadło, 5 szt.                                                                        </v>
          </cell>
          <cell r="C155">
            <v>91</v>
          </cell>
          <cell r="D155">
            <v>111.92999999999999</v>
          </cell>
        </row>
        <row r="156">
          <cell r="A156" t="str">
            <v>PS-2566</v>
          </cell>
          <cell r="B156" t="str">
            <v>Wymienna bateria do interfejsu Airlink                                                          </v>
          </cell>
          <cell r="C156">
            <v>122</v>
          </cell>
          <cell r="D156">
            <v>150.06</v>
          </cell>
        </row>
        <row r="157">
          <cell r="A157" t="str">
            <v>PS-2567</v>
          </cell>
          <cell r="B157" t="str">
            <v>Wymienne maseczki do czujnika oddechu (10 pack)                                                      </v>
          </cell>
          <cell r="C157">
            <v>122</v>
          </cell>
          <cell r="D157">
            <v>150.06</v>
          </cell>
        </row>
        <row r="158">
          <cell r="A158" t="str">
            <v>PS-2568</v>
          </cell>
          <cell r="B158" t="str">
            <v>Wymienne klipsy do czujnika oddechu (10 pack)                                                      </v>
          </cell>
          <cell r="C158">
            <v>91</v>
          </cell>
          <cell r="D158">
            <v>111.92999999999999</v>
          </cell>
        </row>
        <row r="159">
          <cell r="A159" t="str">
            <v>PS-2569</v>
          </cell>
          <cell r="B159" t="str">
            <v>Wymienna bateria do SPARK Science Learning System                                                  </v>
          </cell>
          <cell r="C159">
            <v>182</v>
          </cell>
          <cell r="D159">
            <v>223.85999999999999</v>
          </cell>
        </row>
        <row r="160">
          <cell r="A160" t="str">
            <v>PS-2571</v>
          </cell>
          <cell r="B160" t="str">
            <v>Sonda przewodności 10 szt,                                                                             </v>
          </cell>
          <cell r="C160">
            <v>486</v>
          </cell>
          <cell r="D160">
            <v>597.78</v>
          </cell>
        </row>
        <row r="161">
          <cell r="A161" t="str">
            <v>PS-2572</v>
          </cell>
          <cell r="B161" t="str">
            <v>Sonda tlenu rozpuszczonego                                                                       </v>
          </cell>
          <cell r="C161">
            <v>1334</v>
          </cell>
          <cell r="D161">
            <v>1640.82</v>
          </cell>
        </row>
        <row r="162">
          <cell r="A162" t="str">
            <v>PS-2573</v>
          </cell>
          <cell r="B162" t="str">
            <v>Sonda pH                                                                                       </v>
          </cell>
          <cell r="C162">
            <v>239</v>
          </cell>
          <cell r="D162">
            <v>293.96999999999997</v>
          </cell>
        </row>
        <row r="163">
          <cell r="A163" t="str">
            <v>PS-2575</v>
          </cell>
          <cell r="B163" t="str">
            <v>Uniwersalny zasilacz USB</v>
          </cell>
          <cell r="C163">
            <v>122</v>
          </cell>
          <cell r="D163">
            <v>150.06</v>
          </cell>
        </row>
        <row r="164">
          <cell r="A164" t="str">
            <v>PS-2577</v>
          </cell>
          <cell r="B164" t="str">
            <v>Przystawka ładująca do interfejsu SPARKlink                                                                 </v>
          </cell>
          <cell r="C164">
            <v>973</v>
          </cell>
          <cell r="D164">
            <v>1196.79</v>
          </cell>
        </row>
        <row r="165">
          <cell r="A165" t="str">
            <v>PS-2587</v>
          </cell>
          <cell r="B165" t="str">
            <v>Wymienna zatyczka do czujnika rozpuszczonego tlenu</v>
          </cell>
          <cell r="C165">
            <v>365</v>
          </cell>
          <cell r="D165">
            <v>448.95</v>
          </cell>
        </row>
        <row r="166">
          <cell r="A166" t="str">
            <v>PS-2588</v>
          </cell>
          <cell r="B166" t="str">
            <v>Metalowa osłonka zabezpieczająca do czujnika tlenu rozpuszczonego</v>
          </cell>
          <cell r="C166">
            <v>308</v>
          </cell>
          <cell r="D166">
            <v>378.84</v>
          </cell>
        </row>
        <row r="167">
          <cell r="A167" t="str">
            <v>PS-2600</v>
          </cell>
          <cell r="B167" t="str">
            <v>Bezprzewodowy Spectrometr</v>
          </cell>
          <cell r="C167">
            <v>2424</v>
          </cell>
          <cell r="D167">
            <v>2981.52</v>
          </cell>
        </row>
        <row r="168">
          <cell r="A168" t="str">
            <v>PS-2601</v>
          </cell>
          <cell r="B168" t="str">
            <v>Kabet optyczny do bezprzewodowego spectrometru</v>
          </cell>
          <cell r="C168">
            <v>426</v>
          </cell>
          <cell r="D168">
            <v>523.98</v>
          </cell>
        </row>
        <row r="169">
          <cell r="A169" t="str">
            <v>PS-2610A</v>
          </cell>
          <cell r="B169" t="str">
            <v>Zestaw do pomiaru jakości wody - ZESTAW PODSTAWOWY
1. Kolorymetr do badania jakości wody PS-2179
2. Próbka - fiolka amoniaku EZ-2334
3. Próbka - fiolka azotanu EZ-2333B
4. Próbka - fiolka fosforanu EZ-2337                                                  </v>
          </cell>
          <cell r="C169">
            <v>1729</v>
          </cell>
          <cell r="D169">
            <v>2126.67</v>
          </cell>
        </row>
        <row r="170">
          <cell r="A170" t="str">
            <v>PS-2611</v>
          </cell>
          <cell r="B170" t="str">
            <v>Model ludzkiego ramienia</v>
          </cell>
          <cell r="C170">
            <v>3492</v>
          </cell>
          <cell r="D170">
            <v>4295.16</v>
          </cell>
        </row>
        <row r="171">
          <cell r="A171" t="str">
            <v>PS-2612B</v>
          </cell>
          <cell r="B171" t="str">
            <v>Mobilny zestaw do pomiaru jakości wody zawiera:
1. Zaawansowany czujnik pomiaru jakości wody PS-2230
2. Czujnik termoklina (temperatury na głębokości) PS-2151
3. Czujnik przepływu/temperatury  PS-2130
4. Czujnik zmętnienia  PS-2122
5. Czujnik pogodowy 6 w</v>
          </cell>
          <cell r="C171">
            <v>4587</v>
          </cell>
          <cell r="D171">
            <v>5642.01</v>
          </cell>
        </row>
        <row r="172">
          <cell r="A172" t="str">
            <v>PS-2815</v>
          </cell>
          <cell r="B172" t="str">
            <v>Zestaw do fizyki zaawansowanej - pakiet STARTOWY zawiera:
1. Obciążnik do wózka ME-6755 2 szt.
2. Zestaw 2 wózeków z obciąznikami ME-6950
3. Tor do wózków ME-6960
4. Akcesoria do pomiaru tarcia ME-8574
5. Zestaw wahadła do fotobramki ME-8752
6. Barierka h</v>
          </cell>
          <cell r="C172">
            <v>5195</v>
          </cell>
          <cell r="D172">
            <v>6389.849999999999</v>
          </cell>
        </row>
        <row r="173">
          <cell r="A173" t="str">
            <v>PS-2828</v>
          </cell>
          <cell r="B173" t="str">
            <v>Przewodnik nauczyciela do fizyki zaawansowanej                                             </v>
          </cell>
          <cell r="C173">
            <v>274</v>
          </cell>
          <cell r="D173">
            <v>337.02</v>
          </cell>
        </row>
        <row r="174">
          <cell r="A174" t="str">
            <v>PS-2829A</v>
          </cell>
          <cell r="B174" t="str">
            <v>Przewodnik do ćwiczeń z badania jakości wody</v>
          </cell>
          <cell r="C174">
            <v>274</v>
          </cell>
          <cell r="D174">
            <v>337.02</v>
          </cell>
        </row>
        <row r="175">
          <cell r="A175" t="str">
            <v>PS-2833</v>
          </cell>
          <cell r="B175" t="str">
            <v>Zestaw do fizyki zaawansowanej - zestaw ROZSZERZONY zawiera:
1. Laboratorium elektryczne prądu AC/DC EM-8656
2. Uchwyty do mocowania fotobramki ME-6821A
3. Mini wurzytnia ME-6825A
4. Sprężynowy miernik napięcia 2 szt. ME-6855
5. Akcesoria do wahadła ME-89</v>
          </cell>
          <cell r="C175">
            <v>7801</v>
          </cell>
          <cell r="D175">
            <v>9595.23</v>
          </cell>
        </row>
        <row r="176">
          <cell r="A176" t="str">
            <v>PS-2843B</v>
          </cell>
          <cell r="B176" t="str">
            <v>Przewodnik nauczyciela do fizyki</v>
          </cell>
          <cell r="C176">
            <v>274</v>
          </cell>
          <cell r="D176">
            <v>337.02</v>
          </cell>
        </row>
        <row r="177">
          <cell r="A177" t="str">
            <v>PS-2845</v>
          </cell>
          <cell r="B177" t="str">
            <v>Zestaw do fizyki - STARTOWY zawiera:
1. Czujnik ruchu PS-2103A
2. Czujnik chemiczny PS-2170
3. Przedłużacz do czujników PS-2500
4. Tor z wózkami ME-6962
5. Kołowrotek z uchwytem ME-9448B
6. Uchwyt do statywu ME-9836</v>
          </cell>
          <cell r="C177">
            <v>3344</v>
          </cell>
          <cell r="D177">
            <v>4113.12</v>
          </cell>
        </row>
        <row r="178">
          <cell r="A178" t="str">
            <v>PS-2846</v>
          </cell>
          <cell r="B178" t="str">
            <v>Zestaw do fizyki - pakiet STANDARDOWY zawiera:
1. Czujnik ruchu PS-2103A
2. Czujnik chemiczny PS-2170
3. Przedłużacz do czujnikó Pasport PS-2500
4. Podstawowy tor do wózków ME-6962
5. Czujnik siły PS-2104
6. Czujnik przewodności PS-2116A
7. Akcesoria do b</v>
          </cell>
          <cell r="C178">
            <v>6167</v>
          </cell>
          <cell r="D178">
            <v>7585.41</v>
          </cell>
        </row>
        <row r="179">
          <cell r="A179" t="str">
            <v>PS-2848</v>
          </cell>
          <cell r="B179" t="str">
            <v>Zaawansowana fizyka - przewodnik dla nauczyciela cz. 1</v>
          </cell>
          <cell r="C179">
            <v>274</v>
          </cell>
          <cell r="D179">
            <v>337.02</v>
          </cell>
        </row>
        <row r="180">
          <cell r="A180" t="str">
            <v>PS-2849</v>
          </cell>
          <cell r="B180" t="str">
            <v>Zaawansowana fizyka - przewodnik dla nauczyciela cz. 2</v>
          </cell>
          <cell r="C180">
            <v>274</v>
          </cell>
          <cell r="D180">
            <v>337.02</v>
          </cell>
        </row>
        <row r="181">
          <cell r="A181" t="str">
            <v>PS-2852</v>
          </cell>
          <cell r="B181" t="str">
            <v>Przewodnik nauczyciela dobiologii zaawansowanej </v>
          </cell>
          <cell r="C181">
            <v>274</v>
          </cell>
          <cell r="D181">
            <v>337.02</v>
          </cell>
        </row>
        <row r="182">
          <cell r="A182" t="str">
            <v>PS-2863</v>
          </cell>
          <cell r="B182" t="str">
            <v>Zaawansowany zestaw startowy do fizyki 2 - zawiera:
1. PAStrack (ME-6960) 
2. Concave/Convex Mirror (OS-8457) 
3. Basic Optics Viewing Screen (OS-8460) 
4. Basic Optics Ray Table (OS-8465) 
5. Geometric Lens Set (OS-8466A) 
6. Basic Optics Light Source (O</v>
          </cell>
          <cell r="C182">
            <v>4526</v>
          </cell>
          <cell r="D182">
            <v>5566.98</v>
          </cell>
        </row>
        <row r="183">
          <cell r="A183" t="str">
            <v>PS-2868</v>
          </cell>
          <cell r="B183" t="str">
            <v>Rozszerzenie zaawansowanego zestawu do fizyki 2 - zawiera:
1. Induction Wand (EM-8099) 
2. Variable Gap Magnet (EM-8618) 
3. Alnico Bar Magnets (2 Pack) (EM-8620) 
4. AC/DC Electronics Laboratory (EM-8656) 
5. Field Mapper Kit (PK-9023)
6. PASPORT Magneti</v>
          </cell>
          <cell r="C183">
            <v>7501</v>
          </cell>
          <cell r="D183">
            <v>9226.23</v>
          </cell>
        </row>
        <row r="184">
          <cell r="A184" t="str">
            <v>PS-2870C</v>
          </cell>
          <cell r="B184" t="str">
            <v>Przewodnik dla nauczyciela do biologii</v>
          </cell>
          <cell r="C184">
            <v>274</v>
          </cell>
          <cell r="D184">
            <v>337.02</v>
          </cell>
        </row>
        <row r="185">
          <cell r="A185" t="str">
            <v>PS-2871C</v>
          </cell>
          <cell r="B185" t="str">
            <v>Przewodnik dla nauczyciela do chemii</v>
          </cell>
          <cell r="C185">
            <v>274</v>
          </cell>
          <cell r="D185">
            <v>337.02</v>
          </cell>
        </row>
        <row r="186">
          <cell r="A186" t="str">
            <v>PS-2873C</v>
          </cell>
          <cell r="B186" t="str">
            <v>Przewodnik dla nauczyciela do fizyki</v>
          </cell>
          <cell r="C186">
            <v>274</v>
          </cell>
          <cell r="D186">
            <v>337.02</v>
          </cell>
        </row>
        <row r="187">
          <cell r="A187" t="str">
            <v>PS-2879C</v>
          </cell>
          <cell r="B187" t="str">
            <v>Przewodnik dla nauczyciela do fizyki zaawansowanej</v>
          </cell>
          <cell r="C187">
            <v>274</v>
          </cell>
          <cell r="D187">
            <v>337.02</v>
          </cell>
        </row>
        <row r="188">
          <cell r="A188" t="str">
            <v>PS-2923</v>
          </cell>
          <cell r="B188" t="str">
            <v>Czujniki PASPORT do Fizyki – Pakiet STARTER zawiera
1. Czujnik ruchu PS-2103A
2. Czujnik napięcia/natężenia prądu PS-2115
3. Czujnik pola magnetycznego PS-2112
4. Czujnik siły PS-2104</v>
          </cell>
          <cell r="C188">
            <v>2098</v>
          </cell>
          <cell r="D188">
            <v>2580.54</v>
          </cell>
        </row>
        <row r="189">
          <cell r="A189" t="str">
            <v>PS-2926B</v>
          </cell>
          <cell r="B189" t="str">
            <v>Zestaw do biologii w szkole wyższej zawiera:
1. Pojemnik do budowy ekosystemu ME-6667
2. Pojemnik do doświadczeń z metabolizmem ME-6936
3. Butelki na wodę do badania produktywności ME-6937
4. Czujnik dwutlenku węgla PS-2110
5. Barometr / czujnik niskiego </v>
          </cell>
          <cell r="C189">
            <v>10085</v>
          </cell>
          <cell r="D189">
            <v>12404.55</v>
          </cell>
        </row>
        <row r="190">
          <cell r="A190" t="str">
            <v>PS-2930A</v>
          </cell>
          <cell r="B190" t="str">
            <v>Zestaw środowisko - Pakiet STANDARDOWY zawiera:
1. Zaawansowany czujnik jakości wody PS-2230
2. Czujnik światła PS-2106A
3. Czujnik pogodowy 6 w 1 PS-2154A
4. Czujnik określający pozycję GPS PS-2175
5. Czujnik stężenia dwutlenku węgla PS-2110
6. Czujnik m</v>
          </cell>
          <cell r="C190">
            <v>8656</v>
          </cell>
          <cell r="D190">
            <v>10646.88</v>
          </cell>
        </row>
        <row r="191">
          <cell r="A191" t="str">
            <v>PS-2931B</v>
          </cell>
          <cell r="B191" t="str">
            <v>Czujniki PASPORT do Fizyki – Pakiet STANDARDOWY zawiera
1. Czujnik ruchu PS-2103A x 2
2. Czujnik napięcia/natężenia prądu PS-2115
3. Czujnik pola magnetycznego PS-2112
4. Czujnik siły PS-2104 x 2
5. Czujnik ciśnienia bezwzględnego i temperatury PS-2146
6.</v>
          </cell>
          <cell r="C191">
            <v>7167</v>
          </cell>
          <cell r="D191">
            <v>8815.41</v>
          </cell>
        </row>
        <row r="192">
          <cell r="A192" t="str">
            <v>PS-2932B</v>
          </cell>
          <cell r="B192" t="str">
            <v>Czujniki PASPORT do Fizyki – Pakiet ZAAWANSOWANY zawiera
1. Czujnik ruchu PS-2103A
2. Czujnik napięcia/natężenia prądu PS-2115
3. Czujnik pola magnetycznego PS-2112
4. Czujnik siły wysokiej rozdzielczości PS-2189
5. Czujnik ciśnienia bezwzględnego i tempe</v>
          </cell>
          <cell r="C192">
            <v>8048</v>
          </cell>
          <cell r="D192">
            <v>9899.039999999999</v>
          </cell>
        </row>
        <row r="193">
          <cell r="A193" t="str">
            <v>PS-2935</v>
          </cell>
          <cell r="B193" t="str">
            <v>Czujniki PASPORT do Biologii – Pakiet ROZSZERZONY do pomiaru czynniości życiowych:
1. Czujnik częstotliwości/szybkości oddechu PS-2187
2. Czujnik tętna - ręczny PS-2186
3. Czujnik EKG PS-2111
4. Spirometr PS-2152
5. Ustniki do spirometru PS-2522
6. Czujni</v>
          </cell>
          <cell r="C193">
            <v>3979</v>
          </cell>
          <cell r="D193">
            <v>4894.17</v>
          </cell>
        </row>
        <row r="194">
          <cell r="A194" t="str">
            <v>PS-2938</v>
          </cell>
          <cell r="B194" t="str">
            <v>Zestaw akcesoriów do pomiaru praw gazowych</v>
          </cell>
          <cell r="C194">
            <v>182</v>
          </cell>
          <cell r="D194">
            <v>223.85999999999999</v>
          </cell>
        </row>
        <row r="195">
          <cell r="A195" t="str">
            <v>PS-2947</v>
          </cell>
          <cell r="B195" t="str">
            <v>Hiszpański przewodnik dla nauczyciela do nauki ogólnej</v>
          </cell>
          <cell r="C195">
            <v>274</v>
          </cell>
          <cell r="D195">
            <v>337.02</v>
          </cell>
        </row>
        <row r="196">
          <cell r="A196" t="str">
            <v>PS-2979</v>
          </cell>
          <cell r="B196" t="str">
            <v>Zaawansowany przewodnik dla nauczyciela do nauki o Ziemii i środowisku</v>
          </cell>
          <cell r="C196">
            <v>274</v>
          </cell>
          <cell r="D196">
            <v>337.02</v>
          </cell>
        </row>
        <row r="197">
          <cell r="A197" t="str">
            <v>PS-2980</v>
          </cell>
          <cell r="B197" t="str">
            <v>PASCO STEM Moduł: Biosfera </v>
          </cell>
          <cell r="C197">
            <v>274</v>
          </cell>
          <cell r="D197">
            <v>337.02</v>
          </cell>
        </row>
        <row r="198">
          <cell r="A198" t="str">
            <v>PS-2983</v>
          </cell>
          <cell r="B198" t="str">
            <v>PASCO STEM Moduł: Poduszka powietrzna </v>
          </cell>
          <cell r="C198">
            <v>274</v>
          </cell>
          <cell r="D198">
            <v>337.02</v>
          </cell>
        </row>
        <row r="199">
          <cell r="A199" t="str">
            <v>PS-2986</v>
          </cell>
          <cell r="B199" t="str">
            <v>PASCO STEM Moduł: Kolizje</v>
          </cell>
          <cell r="C199">
            <v>274</v>
          </cell>
          <cell r="D199">
            <v>337.02</v>
          </cell>
        </row>
        <row r="200">
          <cell r="A200" t="str">
            <v>PS-2989</v>
          </cell>
          <cell r="B200" t="str">
            <v>PASCO STEM Moduł: Spadek jajka                                                                       </v>
          </cell>
          <cell r="C200">
            <v>274</v>
          </cell>
          <cell r="D200">
            <v>337.02</v>
          </cell>
        </row>
        <row r="201">
          <cell r="A201" t="str">
            <v>PS-3100</v>
          </cell>
          <cell r="B201" t="str">
            <v>SPARK Element - dedykowane urządzenie komputerowe do pracy z czujnikami (wytrzymały, wodoodporny, lekki i przenośny dzięki czemu jest idealny do badań i poza szkołą).</v>
          </cell>
          <cell r="C201">
            <v>1216</v>
          </cell>
          <cell r="D201">
            <v>1495.68</v>
          </cell>
        </row>
        <row r="202">
          <cell r="A202" t="str">
            <v>PS-3200</v>
          </cell>
          <cell r="B202" t="str">
            <v>Interfejs AirLink - nowy</v>
          </cell>
          <cell r="C202">
            <v>357</v>
          </cell>
          <cell r="D202">
            <v>439.11</v>
          </cell>
        </row>
        <row r="203">
          <cell r="A203" t="str">
            <v>PS-3201</v>
          </cell>
          <cell r="B203" t="str">
            <v>Bezprzewodowy czujnik temperatury</v>
          </cell>
          <cell r="C203">
            <v>236</v>
          </cell>
          <cell r="D203">
            <v>290.28</v>
          </cell>
        </row>
        <row r="204">
          <cell r="A204" t="str">
            <v>PS-3202</v>
          </cell>
          <cell r="B204" t="str">
            <v>Bezprzewodowy czujnik siły</v>
          </cell>
          <cell r="C204">
            <v>600</v>
          </cell>
          <cell r="D204">
            <v>738</v>
          </cell>
        </row>
        <row r="205">
          <cell r="A205" t="str">
            <v>PS-3203</v>
          </cell>
          <cell r="B205" t="str">
            <v>Bezprzewodowy czujnik ciśnienia</v>
          </cell>
          <cell r="C205">
            <v>422</v>
          </cell>
          <cell r="D205">
            <v>519.06</v>
          </cell>
        </row>
        <row r="206">
          <cell r="A206" t="str">
            <v>PS-3204</v>
          </cell>
          <cell r="B206" t="str">
            <v>Bezprzewodowy czujnik pH</v>
          </cell>
          <cell r="C206">
            <v>357</v>
          </cell>
          <cell r="D206">
            <v>439.11</v>
          </cell>
        </row>
        <row r="207">
          <cell r="A207" t="str">
            <v>PS-3208</v>
          </cell>
          <cell r="B207" t="str">
            <v>Bezprzewodowy czujnik CO2</v>
          </cell>
          <cell r="C207">
            <v>1030</v>
          </cell>
          <cell r="D207">
            <v>1266.9</v>
          </cell>
        </row>
        <row r="208">
          <cell r="A208" t="str">
            <v>PS-3210</v>
          </cell>
          <cell r="B208" t="str">
            <v>Bezprzewodowy czujnik przewodności</v>
          </cell>
          <cell r="C208">
            <v>422</v>
          </cell>
          <cell r="D208">
            <v>519.06</v>
          </cell>
        </row>
        <row r="209">
          <cell r="A209" t="str">
            <v>PS-3211</v>
          </cell>
          <cell r="B209" t="str">
            <v>Bezprzewodowy czujnik napięcia</v>
          </cell>
          <cell r="C209">
            <v>296</v>
          </cell>
          <cell r="D209">
            <v>364.08</v>
          </cell>
        </row>
        <row r="210">
          <cell r="A210" t="str">
            <v>PS-3212</v>
          </cell>
          <cell r="B210" t="str">
            <v>Bezprzewodowy czujnik natężenia prądu</v>
          </cell>
          <cell r="C210">
            <v>296</v>
          </cell>
          <cell r="D210">
            <v>364.08</v>
          </cell>
        </row>
        <row r="211">
          <cell r="A211" t="str">
            <v>PS-3213</v>
          </cell>
          <cell r="B211" t="str">
            <v>Bezprzewodowy czujnik światła</v>
          </cell>
          <cell r="C211">
            <v>334</v>
          </cell>
          <cell r="D211">
            <v>410.82</v>
          </cell>
        </row>
        <row r="212">
          <cell r="A212" t="str">
            <v>PS-3301</v>
          </cell>
          <cell r="B212" t="str">
            <v>Zestaw startowy czujników bezprzewodowych
Bezprzewodowy czujnik temperatury PS-3201
Bezprzewodowy czujnik siły PS-3202
Bezprzewodowy czujnik ciśnienia PS-3203
Bezprzewodowy czujnik pH PS-3204</v>
          </cell>
          <cell r="C212">
            <v>1581</v>
          </cell>
          <cell r="D212">
            <v>1944.6299999999999</v>
          </cell>
        </row>
        <row r="213">
          <cell r="A213" t="str">
            <v>PS-3302         </v>
          </cell>
          <cell r="B213" t="str">
            <v>Wireless Chemistry Starter Bundle</v>
          </cell>
          <cell r="C213">
            <v>1702</v>
          </cell>
          <cell r="D213">
            <v>2093.46</v>
          </cell>
        </row>
        <row r="214">
          <cell r="A214" t="str">
            <v>PS-3303         </v>
          </cell>
          <cell r="B214" t="str">
            <v>Wireless Chemistry Extension Bundle</v>
          </cell>
          <cell r="C214">
            <v>2250</v>
          </cell>
          <cell r="D214">
            <v>2767.5</v>
          </cell>
        </row>
        <row r="215">
          <cell r="A215" t="str">
            <v>PS-3304         </v>
          </cell>
          <cell r="B215" t="str">
            <v>Wireless Life Science starter Bundle</v>
          </cell>
          <cell r="C215">
            <v>2371</v>
          </cell>
          <cell r="D215">
            <v>2916.33</v>
          </cell>
        </row>
        <row r="216">
          <cell r="A216" t="str">
            <v>PS-3305         </v>
          </cell>
          <cell r="B216" t="str">
            <v>Wireless Earth Science starter Bundle</v>
          </cell>
          <cell r="C216">
            <v>2918</v>
          </cell>
          <cell r="D216">
            <v>3589.14</v>
          </cell>
        </row>
        <row r="217">
          <cell r="A217" t="str">
            <v>PS-3306        </v>
          </cell>
          <cell r="B217" t="str">
            <v>Wireless Physical Science starter Bundle</v>
          </cell>
          <cell r="C217">
            <v>3036</v>
          </cell>
          <cell r="D217">
            <v>3734.2799999999997</v>
          </cell>
        </row>
        <row r="218">
          <cell r="A218" t="str">
            <v>PS-3307        </v>
          </cell>
          <cell r="B218" t="str">
            <v>Wireless Middle School Science standard Bundle</v>
          </cell>
          <cell r="C218">
            <v>5347</v>
          </cell>
          <cell r="D218">
            <v>6576.8099999999995</v>
          </cell>
        </row>
        <row r="219">
          <cell r="A219" t="str">
            <v>PS-3308    </v>
          </cell>
          <cell r="B219" t="str">
            <v>Wireless Elementary School Science standard Bundle</v>
          </cell>
          <cell r="C219">
            <v>3158</v>
          </cell>
          <cell r="D219">
            <v>3884.34</v>
          </cell>
        </row>
        <row r="220">
          <cell r="A220" t="str">
            <v>PS-3400</v>
          </cell>
          <cell r="B220" t="str">
            <v>Molecular Model Kit</v>
          </cell>
          <cell r="C220">
            <v>274</v>
          </cell>
          <cell r="D220">
            <v>337.02</v>
          </cell>
        </row>
        <row r="221">
          <cell r="A221" t="str">
            <v>PS-3500</v>
          </cell>
          <cell r="B221" t="str">
            <v>Adapter USB Bluetooth 4.0</v>
          </cell>
          <cell r="C221">
            <v>72</v>
          </cell>
          <cell r="D221">
            <v>88.56</v>
          </cell>
        </row>
        <row r="222">
          <cell r="A222" t="str">
            <v>PS-3501-EU</v>
          </cell>
          <cell r="B222" t="str">
            <v>Ładowarka na 10 port USB. Przeznaczona do ładowania:
• Interfejs AirLink (PS-3200)
• Bezprzewodowy czujnik siły (PS-3202)
• Bezprzewodowy czujnik ciśnienia (PS-3203)
• Wózek z wbudowanymi czujnikami bezprzewodowymi  - Smart Cart (Red) (ME-1240)
• Wózek z </v>
          </cell>
          <cell r="C222">
            <v>365</v>
          </cell>
          <cell r="D222">
            <v>448.95</v>
          </cell>
        </row>
        <row r="223">
          <cell r="A223" t="str">
            <v>PS-3503</v>
          </cell>
          <cell r="B223" t="str">
            <v>Zestaw akcesoriów do czujnika siśnienia</v>
          </cell>
          <cell r="C223">
            <v>239</v>
          </cell>
          <cell r="D223">
            <v>293.96999999999997</v>
          </cell>
        </row>
        <row r="224">
          <cell r="A224" t="str">
            <v>PS-3504</v>
          </cell>
          <cell r="B224" t="str">
            <v>10-cio pak baterii do czujników bezprzewodowych. Baterie do czujników:
• Bezprzewodowy czujnik temperatury (PS-3201)
• Bezprzewodowy czujnik pH (PS-3204)
• Bezprzewodowy czujnik przewodności (PS-3210)
• Bezprzewodowy czujnika światła (PS-3213)</v>
          </cell>
          <cell r="C224">
            <v>61</v>
          </cell>
          <cell r="D224">
            <v>75.03</v>
          </cell>
        </row>
        <row r="225">
          <cell r="A225" t="str">
            <v>PS-3701</v>
          </cell>
          <cell r="B225" t="str">
            <v>System fotobramki</v>
          </cell>
          <cell r="C225">
            <v>547</v>
          </cell>
          <cell r="D225">
            <v>672.81</v>
          </cell>
        </row>
        <row r="226">
          <cell r="A226" t="str">
            <v>PS-3702</v>
          </cell>
          <cell r="B226" t="str">
            <v>System fotobramki z kołowrotkiem</v>
          </cell>
          <cell r="C226">
            <v>426</v>
          </cell>
          <cell r="D226">
            <v>523.98</v>
          </cell>
        </row>
        <row r="227">
          <cell r="A227" t="str">
            <v>PS-3800A</v>
          </cell>
          <cell r="B227" t="str">
            <v>Przewodnik dla nauczyciela do nauki biologii - szkoła wyższa</v>
          </cell>
          <cell r="C227">
            <v>274</v>
          </cell>
          <cell r="D227">
            <v>337.02</v>
          </cell>
        </row>
        <row r="228">
          <cell r="A228" t="str">
            <v>PS-3803A</v>
          </cell>
          <cell r="B228" t="str">
            <v>Przewodnik dla nauczyciela do nauki chemii - szkoła wyższa</v>
          </cell>
          <cell r="C228">
            <v>274</v>
          </cell>
          <cell r="D228">
            <v>337.02</v>
          </cell>
        </row>
        <row r="229">
          <cell r="A229" t="str">
            <v>PS-3809A</v>
          </cell>
          <cell r="B229" t="str">
            <v>Przewodnik dla nauczyciela do nauki o środowisku - szkoła wyższa</v>
          </cell>
          <cell r="C229">
            <v>274</v>
          </cell>
          <cell r="D229">
            <v>337.02</v>
          </cell>
        </row>
        <row r="230">
          <cell r="A230" t="str">
            <v>PS-3850</v>
          </cell>
          <cell r="B230" t="str">
            <v>Przewodnik ogólny do nauki w szkole średniej</v>
          </cell>
          <cell r="C230">
            <v>274</v>
          </cell>
          <cell r="D230">
            <v>337.02</v>
          </cell>
        </row>
        <row r="231">
          <cell r="A231" t="str">
            <v>PS-3851</v>
          </cell>
          <cell r="B231" t="str">
            <v>Przewodnik nauczyciela do nauki o środowisku - średnia szkoła</v>
          </cell>
          <cell r="C231">
            <v>274</v>
          </cell>
          <cell r="D231">
            <v>337.02</v>
          </cell>
        </row>
        <row r="232">
          <cell r="A232" t="str">
            <v>PS-3852</v>
          </cell>
          <cell r="B232" t="str">
            <v>Przewodnik nauczyciela do fizyki - średnia szkoła</v>
          </cell>
          <cell r="C232">
            <v>274</v>
          </cell>
          <cell r="D232">
            <v>337.02</v>
          </cell>
        </row>
        <row r="233">
          <cell r="A233" t="str">
            <v>PS-6524</v>
          </cell>
          <cell r="B233" t="str">
            <v>Wymienna sonda czujnika tlenu</v>
          </cell>
          <cell r="C233">
            <v>608</v>
          </cell>
          <cell r="D233">
            <v>747.84</v>
          </cell>
        </row>
        <row r="234">
          <cell r="A234" t="str">
            <v>PS-6935</v>
          </cell>
          <cell r="B234" t="str">
            <v>Dozownik kropli</v>
          </cell>
          <cell r="C234">
            <v>61</v>
          </cell>
          <cell r="D234">
            <v>75.03</v>
          </cell>
        </row>
        <row r="235">
          <cell r="A235" t="str">
            <v>PS-7612</v>
          </cell>
          <cell r="B235" t="str">
            <v>PASCO - zestaw do badania energii odnawialnej</v>
          </cell>
          <cell r="C235">
            <v>1094</v>
          </cell>
          <cell r="D235">
            <v>1345.62</v>
          </cell>
        </row>
        <row r="236">
          <cell r="A236" t="str">
            <v>PS-7613</v>
          </cell>
          <cell r="B236" t="str">
            <v>PASCO - zestaw rozszerający do badania energii odnawialnej</v>
          </cell>
          <cell r="C236">
            <v>2037</v>
          </cell>
          <cell r="D236">
            <v>2505.5099999999998</v>
          </cell>
        </row>
        <row r="237">
          <cell r="A237" t="str">
            <v>PS-7614</v>
          </cell>
          <cell r="B237" t="str">
            <v>PASCO - zestaw startowy do biologii</v>
          </cell>
          <cell r="C237">
            <v>1881</v>
          </cell>
          <cell r="D237">
            <v>2313.63</v>
          </cell>
        </row>
        <row r="238">
          <cell r="A238" t="str">
            <v>PS-7615</v>
          </cell>
          <cell r="B238" t="str">
            <v>PASCO - rozszerzenie zestawu do biologii do poziomu zaawansowanego</v>
          </cell>
          <cell r="C238">
            <v>4492</v>
          </cell>
          <cell r="D238">
            <v>5525.16</v>
          </cell>
        </row>
        <row r="239">
          <cell r="A239" t="str">
            <v>PS-7616</v>
          </cell>
          <cell r="B239" t="str">
            <v>PASCO - zestaw zaawansowany do przyrody</v>
          </cell>
          <cell r="C239">
            <v>2428</v>
          </cell>
          <cell r="D239">
            <v>2986.44</v>
          </cell>
        </row>
        <row r="240">
          <cell r="A240" t="str">
            <v>PS-7617</v>
          </cell>
          <cell r="B240" t="str">
            <v>PASCO - rozszerzenie do zestawu zaawansowanego do przyrody</v>
          </cell>
          <cell r="C240">
            <v>4343</v>
          </cell>
          <cell r="D240">
            <v>5341.89</v>
          </cell>
        </row>
        <row r="241">
          <cell r="A241" t="str">
            <v>PS-9879</v>
          </cell>
          <cell r="B241" t="str">
            <v>Wymienny wirnik do anemometru</v>
          </cell>
          <cell r="C241">
            <v>91</v>
          </cell>
          <cell r="D241">
            <v>111.92999999999999</v>
          </cell>
        </row>
        <row r="242">
          <cell r="A242" t="str">
            <v>SE-7128</v>
          </cell>
          <cell r="B242" t="str">
            <v>FLIR Infrared Camera</v>
          </cell>
          <cell r="C242">
            <v>3032</v>
          </cell>
          <cell r="D242">
            <v>3729.36</v>
          </cell>
        </row>
        <row r="243">
          <cell r="A243" t="str">
            <v>SE-7611</v>
          </cell>
          <cell r="B243" t="str">
            <v>Renewable Energy Kit</v>
          </cell>
          <cell r="C243">
            <v>513</v>
          </cell>
          <cell r="D243">
            <v>630.99</v>
          </cell>
        </row>
        <row r="244">
          <cell r="A244" t="str">
            <v>SE-8756B</v>
          </cell>
          <cell r="B244" t="str">
            <v>Ohaus Scout SKX Balance 400g                                                                        </v>
          </cell>
          <cell r="C244">
            <v>3344</v>
          </cell>
          <cell r="D244">
            <v>4113.12</v>
          </cell>
        </row>
        <row r="245">
          <cell r="A245" t="str">
            <v>SE-8756B-AU</v>
          </cell>
          <cell r="B245" t="str">
            <v>OHAUS Scout SKX Balance 400g                                                                        </v>
          </cell>
          <cell r="C245">
            <v>3344</v>
          </cell>
          <cell r="D245">
            <v>4113.12</v>
          </cell>
        </row>
        <row r="246">
          <cell r="A246" t="str">
            <v>SE-8756B-EU</v>
          </cell>
          <cell r="B246" t="str">
            <v>OHAUS Scout SKX Balance 400g                                                                        </v>
          </cell>
          <cell r="C246">
            <v>3344</v>
          </cell>
          <cell r="D246">
            <v>4113.12</v>
          </cell>
        </row>
        <row r="247">
          <cell r="A247" t="str">
            <v>SE-8756B-UK</v>
          </cell>
          <cell r="B247" t="str">
            <v>OHAUS Scout SKX Balance 400g                                                                        </v>
          </cell>
          <cell r="C247">
            <v>3344</v>
          </cell>
          <cell r="D247">
            <v>4113.12</v>
          </cell>
        </row>
        <row r="248">
          <cell r="A248" t="str">
            <v>SE-8757B</v>
          </cell>
          <cell r="B248" t="str">
            <v>Ohaus Scout SKX Balance 2000g                                                                       </v>
          </cell>
          <cell r="C248">
            <v>2428</v>
          </cell>
          <cell r="D248">
            <v>2986.44</v>
          </cell>
        </row>
        <row r="249">
          <cell r="A249" t="str">
            <v>SE-8757B-AU</v>
          </cell>
          <cell r="B249" t="str">
            <v>OHAUS Scout SKX Balance 2000g                                                                       </v>
          </cell>
          <cell r="C249">
            <v>2489</v>
          </cell>
          <cell r="D249">
            <v>3061.47</v>
          </cell>
        </row>
        <row r="250">
          <cell r="A250" t="str">
            <v>SE-8757B-EU</v>
          </cell>
          <cell r="B250" t="str">
            <v>OHAUS Scout SKX Balance 2000g                                                                       </v>
          </cell>
          <cell r="C250">
            <v>2489</v>
          </cell>
          <cell r="D250">
            <v>3061.47</v>
          </cell>
        </row>
        <row r="251">
          <cell r="A251" t="str">
            <v>SE-8757B-UK</v>
          </cell>
          <cell r="B251" t="str">
            <v>OHAUS Scout SKX Balance 2000g                                                                       </v>
          </cell>
          <cell r="C251">
            <v>2489</v>
          </cell>
          <cell r="D251">
            <v>3061.47</v>
          </cell>
        </row>
        <row r="252">
          <cell r="A252" t="str">
            <v>SE-8758B</v>
          </cell>
          <cell r="B252" t="str">
            <v>Ohaus Scout SKX Balance 6000g                                                                       </v>
          </cell>
          <cell r="C252">
            <v>2128</v>
          </cell>
          <cell r="D252">
            <v>2617.44</v>
          </cell>
        </row>
        <row r="253">
          <cell r="A253" t="str">
            <v>SE-8758B-AU</v>
          </cell>
          <cell r="B253" t="str">
            <v>OHAUS Scout SKX Balance 6000g                                                                       </v>
          </cell>
          <cell r="C253">
            <v>2128</v>
          </cell>
          <cell r="D253">
            <v>2617.44</v>
          </cell>
        </row>
        <row r="254">
          <cell r="A254" t="str">
            <v>SE-8758B-EU</v>
          </cell>
          <cell r="B254" t="str">
            <v>OHAUS Scout SKX Balance 6000g                                                                       </v>
          </cell>
          <cell r="C254">
            <v>2128</v>
          </cell>
          <cell r="D254">
            <v>2617.44</v>
          </cell>
        </row>
        <row r="255">
          <cell r="A255" t="str">
            <v>SE-8758B-UK</v>
          </cell>
          <cell r="B255" t="str">
            <v>OHAUS Scout SKX Balance 6000g                                                                       </v>
          </cell>
          <cell r="C255">
            <v>2128</v>
          </cell>
          <cell r="D255">
            <v>2617.44</v>
          </cell>
        </row>
        <row r="256">
          <cell r="A256" t="str">
            <v>SE-8823A</v>
          </cell>
          <cell r="B256" t="str">
            <v>Ohaus Scout SKX Balance 200g                                                                        </v>
          </cell>
          <cell r="C256">
            <v>2428</v>
          </cell>
          <cell r="D256">
            <v>2986.44</v>
          </cell>
        </row>
        <row r="257">
          <cell r="A257" t="str">
            <v>SE-8823A-AU</v>
          </cell>
          <cell r="B257" t="str">
            <v>OHAUS Scout SKX Balance 200g - Australia                                                            </v>
          </cell>
          <cell r="C257">
            <v>2428</v>
          </cell>
          <cell r="D257">
            <v>2986.44</v>
          </cell>
        </row>
        <row r="258">
          <cell r="A258" t="str">
            <v>SE-8823A-EU</v>
          </cell>
          <cell r="B258" t="str">
            <v>OHAUS Scout SKX Balance 200g - Europe                                                               </v>
          </cell>
          <cell r="C258">
            <v>2428</v>
          </cell>
          <cell r="D258">
            <v>2986.44</v>
          </cell>
        </row>
        <row r="259">
          <cell r="A259" t="str">
            <v>SE-8823A-UK</v>
          </cell>
          <cell r="B259" t="str">
            <v>OHAUS Scout SKX Balance 200g -UK                                                                    </v>
          </cell>
          <cell r="C259">
            <v>2428</v>
          </cell>
          <cell r="D259">
            <v>2986.44</v>
          </cell>
        </row>
        <row r="260">
          <cell r="A260" t="str">
            <v>SN-7941</v>
          </cell>
          <cell r="B260" t="str">
            <v>TL204 Source, 0.25 Microcurie                                                                       </v>
          </cell>
          <cell r="C260">
            <v>308</v>
          </cell>
          <cell r="D260">
            <v>378.84</v>
          </cell>
        </row>
        <row r="261">
          <cell r="A261" t="str">
            <v>UI-5000</v>
          </cell>
          <cell r="B261" t="str">
            <v>Uniwersalny Interfejs 850</v>
          </cell>
          <cell r="C261">
            <v>6069</v>
          </cell>
          <cell r="D261">
            <v>7464.87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9"/>
  <sheetViews>
    <sheetView tabSelected="1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9.57421875" style="1" customWidth="1"/>
    <col min="2" max="2" width="45.57421875" style="8" customWidth="1"/>
    <col min="3" max="3" width="5.57421875" style="8" customWidth="1"/>
    <col min="4" max="5" width="14.57421875" style="8" customWidth="1"/>
    <col min="6" max="6" width="4.57421875" style="8" customWidth="1"/>
    <col min="7" max="7" width="1.57421875" style="18" customWidth="1"/>
    <col min="8" max="8" width="9.57421875" style="1" customWidth="1"/>
    <col min="9" max="9" width="45.57421875" style="8" customWidth="1"/>
    <col min="10" max="10" width="5.57421875" style="8" customWidth="1"/>
    <col min="11" max="12" width="14.57421875" style="8" customWidth="1"/>
    <col min="13" max="13" width="4.7109375" style="8" customWidth="1"/>
    <col min="14" max="16384" width="9.140625" style="8" customWidth="1"/>
  </cols>
  <sheetData>
    <row r="1" spans="2:13" ht="25.5" customHeight="1">
      <c r="B1" s="2" t="s">
        <v>0</v>
      </c>
      <c r="C1" s="3"/>
      <c r="D1" s="4"/>
      <c r="E1" s="4"/>
      <c r="F1" s="5"/>
      <c r="G1" s="5"/>
      <c r="H1" s="5"/>
      <c r="I1" s="5"/>
      <c r="J1" s="5"/>
      <c r="K1" s="5"/>
      <c r="L1" s="6"/>
      <c r="M1" s="7"/>
    </row>
    <row r="2" spans="1:13" ht="23.25" customHeight="1">
      <c r="A2" s="67" t="s">
        <v>1</v>
      </c>
      <c r="B2" s="67"/>
      <c r="C2" s="67"/>
      <c r="D2" s="67"/>
      <c r="E2" s="67"/>
      <c r="F2" s="7"/>
      <c r="G2" s="7"/>
      <c r="H2" s="65" t="s">
        <v>2</v>
      </c>
      <c r="I2" s="65"/>
      <c r="J2" s="66"/>
      <c r="K2" s="10"/>
      <c r="L2" s="11">
        <f>SUM(L4:L17)*(1-$A$6)</f>
        <v>0</v>
      </c>
      <c r="M2" s="6"/>
    </row>
    <row r="3" spans="1:13" ht="15" customHeight="1">
      <c r="A3" s="68">
        <v>43952</v>
      </c>
      <c r="B3" s="69"/>
      <c r="C3" s="69"/>
      <c r="D3" s="69"/>
      <c r="E3" s="69"/>
      <c r="F3" s="7"/>
      <c r="G3" s="7"/>
      <c r="H3" s="12" t="s">
        <v>3</v>
      </c>
      <c r="I3" s="13" t="s">
        <v>4</v>
      </c>
      <c r="J3" s="13" t="s">
        <v>5</v>
      </c>
      <c r="K3" s="14" t="s">
        <v>6</v>
      </c>
      <c r="L3" s="14" t="s">
        <v>7</v>
      </c>
      <c r="M3" s="15"/>
    </row>
    <row r="4" spans="1:12" ht="15">
      <c r="A4" s="16"/>
      <c r="E4" s="17" t="s">
        <v>8</v>
      </c>
      <c r="H4" s="17" t="s">
        <v>9</v>
      </c>
      <c r="I4" s="19" t="s">
        <v>10</v>
      </c>
      <c r="J4" s="20"/>
      <c r="K4" s="21">
        <v>461</v>
      </c>
      <c r="L4" s="21">
        <f aca="true" t="shared" si="0" ref="L4:L26">K4*J4</f>
        <v>0</v>
      </c>
    </row>
    <row r="5" spans="5:12" ht="15.75" thickBot="1">
      <c r="E5" s="20"/>
      <c r="H5" s="17" t="s">
        <v>11</v>
      </c>
      <c r="I5" s="19" t="s">
        <v>12</v>
      </c>
      <c r="J5" s="20"/>
      <c r="K5" s="21">
        <v>697</v>
      </c>
      <c r="L5" s="21">
        <f t="shared" si="0"/>
        <v>0</v>
      </c>
    </row>
    <row r="6" spans="1:12" ht="15" customHeight="1" thickBot="1">
      <c r="A6" s="22"/>
      <c r="B6" s="23"/>
      <c r="D6" s="24" t="s">
        <v>13</v>
      </c>
      <c r="E6" s="25">
        <f>E8+L2+L28+L61</f>
        <v>0</v>
      </c>
      <c r="H6" s="26" t="s">
        <v>14</v>
      </c>
      <c r="I6" s="19" t="s">
        <v>15</v>
      </c>
      <c r="J6" s="20"/>
      <c r="K6" s="21">
        <v>391</v>
      </c>
      <c r="L6" s="21">
        <f t="shared" si="0"/>
        <v>0</v>
      </c>
    </row>
    <row r="7" spans="1:12" ht="15">
      <c r="A7" s="8"/>
      <c r="B7" s="27"/>
      <c r="H7" s="26" t="s">
        <v>16</v>
      </c>
      <c r="I7" s="19" t="s">
        <v>17</v>
      </c>
      <c r="J7" s="20"/>
      <c r="K7" s="21">
        <v>997</v>
      </c>
      <c r="L7" s="21">
        <f t="shared" si="0"/>
        <v>0</v>
      </c>
    </row>
    <row r="8" spans="1:12" ht="21">
      <c r="A8" s="65" t="s">
        <v>18</v>
      </c>
      <c r="B8" s="65"/>
      <c r="C8" s="65"/>
      <c r="D8" s="10"/>
      <c r="E8" s="11">
        <f>SUM(E10:E40)*(1-$A$6)</f>
        <v>0</v>
      </c>
      <c r="H8" s="26" t="s">
        <v>19</v>
      </c>
      <c r="I8" s="19" t="s">
        <v>20</v>
      </c>
      <c r="J8" s="20"/>
      <c r="K8" s="21">
        <v>2006</v>
      </c>
      <c r="L8" s="21">
        <f t="shared" si="0"/>
        <v>0</v>
      </c>
    </row>
    <row r="9" spans="1:12" ht="15">
      <c r="A9" s="12" t="s">
        <v>3</v>
      </c>
      <c r="B9" s="13" t="s">
        <v>4</v>
      </c>
      <c r="C9" s="13" t="s">
        <v>5</v>
      </c>
      <c r="D9" s="14" t="s">
        <v>6</v>
      </c>
      <c r="E9" s="14" t="s">
        <v>7</v>
      </c>
      <c r="H9" s="26" t="s">
        <v>21</v>
      </c>
      <c r="I9" s="19" t="s">
        <v>22</v>
      </c>
      <c r="J9" s="20"/>
      <c r="K9" s="21">
        <v>198</v>
      </c>
      <c r="L9" s="21">
        <f t="shared" si="0"/>
        <v>0</v>
      </c>
    </row>
    <row r="10" spans="1:12" ht="15">
      <c r="A10" s="28" t="s">
        <v>23</v>
      </c>
      <c r="B10" s="29" t="s">
        <v>24</v>
      </c>
      <c r="C10" s="20"/>
      <c r="D10" s="21">
        <v>4628</v>
      </c>
      <c r="E10" s="21">
        <f aca="true" t="shared" si="1" ref="E10:E40">D10*C10</f>
        <v>0</v>
      </c>
      <c r="H10" s="26" t="s">
        <v>25</v>
      </c>
      <c r="I10" s="19" t="s">
        <v>26</v>
      </c>
      <c r="J10" s="20"/>
      <c r="K10" s="21">
        <v>890</v>
      </c>
      <c r="L10" s="21">
        <f t="shared" si="0"/>
        <v>0</v>
      </c>
    </row>
    <row r="11" spans="1:12" ht="15">
      <c r="A11" s="30" t="s">
        <v>9</v>
      </c>
      <c r="B11" s="31" t="s">
        <v>10</v>
      </c>
      <c r="C11" s="32"/>
      <c r="D11" s="21">
        <v>461</v>
      </c>
      <c r="E11" s="21">
        <f t="shared" si="1"/>
        <v>0</v>
      </c>
      <c r="H11" s="26" t="s">
        <v>27</v>
      </c>
      <c r="I11" s="19" t="s">
        <v>28</v>
      </c>
      <c r="J11" s="20"/>
      <c r="K11" s="21">
        <v>1860</v>
      </c>
      <c r="L11" s="21">
        <f t="shared" si="0"/>
        <v>0</v>
      </c>
    </row>
    <row r="12" spans="1:12" ht="15">
      <c r="A12" s="33" t="s">
        <v>29</v>
      </c>
      <c r="B12" s="31" t="s">
        <v>30</v>
      </c>
      <c r="C12" s="32"/>
      <c r="D12" s="21">
        <v>1018</v>
      </c>
      <c r="E12" s="21">
        <f t="shared" si="1"/>
        <v>0</v>
      </c>
      <c r="H12" s="26" t="s">
        <v>31</v>
      </c>
      <c r="I12" s="19" t="s">
        <v>32</v>
      </c>
      <c r="J12" s="20"/>
      <c r="K12" s="21">
        <v>2906</v>
      </c>
      <c r="L12" s="21">
        <f t="shared" si="0"/>
        <v>0</v>
      </c>
    </row>
    <row r="13" spans="1:12" ht="15">
      <c r="A13" s="33" t="s">
        <v>33</v>
      </c>
      <c r="B13" s="34" t="s">
        <v>34</v>
      </c>
      <c r="C13" s="20"/>
      <c r="D13" s="21">
        <v>1013</v>
      </c>
      <c r="E13" s="21">
        <f t="shared" si="1"/>
        <v>0</v>
      </c>
      <c r="H13" s="26" t="s">
        <v>29</v>
      </c>
      <c r="I13" s="19" t="s">
        <v>30</v>
      </c>
      <c r="J13" s="20"/>
      <c r="K13" s="21">
        <v>1018</v>
      </c>
      <c r="L13" s="21">
        <f t="shared" si="0"/>
        <v>0</v>
      </c>
    </row>
    <row r="14" spans="1:12" ht="15">
      <c r="A14" s="26" t="s">
        <v>25</v>
      </c>
      <c r="B14" s="19" t="s">
        <v>26</v>
      </c>
      <c r="C14" s="20"/>
      <c r="D14" s="21">
        <v>890</v>
      </c>
      <c r="E14" s="21">
        <f t="shared" si="1"/>
        <v>0</v>
      </c>
      <c r="H14" s="35" t="s">
        <v>35</v>
      </c>
      <c r="I14" s="36" t="s">
        <v>36</v>
      </c>
      <c r="J14" s="20"/>
      <c r="K14" s="21">
        <v>2579</v>
      </c>
      <c r="L14" s="21">
        <f t="shared" si="0"/>
        <v>0</v>
      </c>
    </row>
    <row r="15" spans="1:12" ht="15">
      <c r="A15" s="37" t="s">
        <v>37</v>
      </c>
      <c r="B15" s="38" t="s">
        <v>38</v>
      </c>
      <c r="C15" s="20"/>
      <c r="D15" s="21">
        <v>1672</v>
      </c>
      <c r="E15" s="21">
        <f t="shared" si="1"/>
        <v>0</v>
      </c>
      <c r="H15" s="39" t="s">
        <v>39</v>
      </c>
      <c r="I15" s="40" t="s">
        <v>40</v>
      </c>
      <c r="J15" s="20"/>
      <c r="K15" s="21">
        <v>134</v>
      </c>
      <c r="L15" s="21">
        <f t="shared" si="0"/>
        <v>0</v>
      </c>
    </row>
    <row r="16" spans="1:12" ht="15">
      <c r="A16" s="37" t="s">
        <v>41</v>
      </c>
      <c r="B16" s="38" t="s">
        <v>42</v>
      </c>
      <c r="C16" s="20"/>
      <c r="D16" s="21">
        <v>670</v>
      </c>
      <c r="E16" s="21">
        <f t="shared" si="1"/>
        <v>0</v>
      </c>
      <c r="H16" s="26" t="s">
        <v>43</v>
      </c>
      <c r="I16" s="19" t="s">
        <v>44</v>
      </c>
      <c r="J16" s="20"/>
      <c r="K16" s="21">
        <v>2390</v>
      </c>
      <c r="L16" s="21">
        <f t="shared" si="0"/>
        <v>0</v>
      </c>
    </row>
    <row r="17" spans="1:12" ht="15">
      <c r="A17" s="17" t="s">
        <v>45</v>
      </c>
      <c r="B17" s="38" t="s">
        <v>46</v>
      </c>
      <c r="C17" s="20"/>
      <c r="D17" s="21">
        <v>627</v>
      </c>
      <c r="E17" s="21">
        <f t="shared" si="1"/>
        <v>0</v>
      </c>
      <c r="H17" s="26" t="s">
        <v>47</v>
      </c>
      <c r="I17" s="19" t="s">
        <v>48</v>
      </c>
      <c r="J17" s="20"/>
      <c r="K17" s="21">
        <v>1750</v>
      </c>
      <c r="L17" s="21">
        <f t="shared" si="0"/>
        <v>0</v>
      </c>
    </row>
    <row r="18" spans="1:12" ht="15">
      <c r="A18" s="41" t="s">
        <v>49</v>
      </c>
      <c r="B18" s="42" t="s">
        <v>50</v>
      </c>
      <c r="C18" s="20"/>
      <c r="D18" s="21">
        <v>1335</v>
      </c>
      <c r="E18" s="21">
        <f t="shared" si="1"/>
        <v>0</v>
      </c>
      <c r="H18" s="26" t="s">
        <v>51</v>
      </c>
      <c r="I18" s="19" t="s">
        <v>52</v>
      </c>
      <c r="J18" s="20"/>
      <c r="K18" s="21">
        <v>630</v>
      </c>
      <c r="L18" s="21">
        <f t="shared" si="0"/>
        <v>0</v>
      </c>
    </row>
    <row r="19" spans="1:12" ht="15">
      <c r="A19" s="43" t="s">
        <v>53</v>
      </c>
      <c r="B19" s="44" t="s">
        <v>54</v>
      </c>
      <c r="C19" s="20"/>
      <c r="D19" s="21">
        <v>745</v>
      </c>
      <c r="E19" s="21">
        <f t="shared" si="1"/>
        <v>0</v>
      </c>
      <c r="H19" s="26" t="s">
        <v>55</v>
      </c>
      <c r="I19" s="19" t="s">
        <v>56</v>
      </c>
      <c r="J19" s="20"/>
      <c r="K19" s="21">
        <v>8099</v>
      </c>
      <c r="L19" s="21">
        <f t="shared" si="0"/>
        <v>0</v>
      </c>
    </row>
    <row r="20" spans="1:12" ht="15">
      <c r="A20" s="26" t="s">
        <v>57</v>
      </c>
      <c r="B20" s="19" t="s">
        <v>58</v>
      </c>
      <c r="C20" s="20"/>
      <c r="D20" s="21">
        <v>708</v>
      </c>
      <c r="E20" s="21">
        <f t="shared" si="1"/>
        <v>0</v>
      </c>
      <c r="H20" s="26" t="s">
        <v>59</v>
      </c>
      <c r="I20" s="19" t="s">
        <v>60</v>
      </c>
      <c r="J20" s="20"/>
      <c r="K20" s="21">
        <v>11099</v>
      </c>
      <c r="L20" s="21">
        <f t="shared" si="0"/>
        <v>0</v>
      </c>
    </row>
    <row r="21" spans="1:12" ht="15">
      <c r="A21" s="26" t="s">
        <v>61</v>
      </c>
      <c r="B21" s="19" t="s">
        <v>62</v>
      </c>
      <c r="C21" s="20"/>
      <c r="D21" s="21">
        <v>745</v>
      </c>
      <c r="E21" s="21">
        <f t="shared" si="1"/>
        <v>0</v>
      </c>
      <c r="H21" s="26" t="s">
        <v>63</v>
      </c>
      <c r="I21" s="19" t="s">
        <v>64</v>
      </c>
      <c r="J21" s="20"/>
      <c r="K21" s="21">
        <v>8029</v>
      </c>
      <c r="L21" s="21">
        <f t="shared" si="0"/>
        <v>0</v>
      </c>
    </row>
    <row r="22" spans="1:12" ht="15">
      <c r="A22" s="26" t="s">
        <v>65</v>
      </c>
      <c r="B22" s="19" t="s">
        <v>66</v>
      </c>
      <c r="C22" s="20"/>
      <c r="D22" s="21">
        <v>4285</v>
      </c>
      <c r="E22" s="21">
        <f t="shared" si="1"/>
        <v>0</v>
      </c>
      <c r="H22" s="26" t="s">
        <v>67</v>
      </c>
      <c r="I22" s="19" t="s">
        <v>68</v>
      </c>
      <c r="J22" s="20"/>
      <c r="K22" s="21">
        <v>7219</v>
      </c>
      <c r="L22" s="21">
        <f t="shared" si="0"/>
        <v>0</v>
      </c>
    </row>
    <row r="23" spans="1:12" ht="15">
      <c r="A23" s="26" t="s">
        <v>69</v>
      </c>
      <c r="B23" s="19" t="s">
        <v>70</v>
      </c>
      <c r="C23" s="20"/>
      <c r="D23" s="21">
        <v>675</v>
      </c>
      <c r="E23" s="21">
        <f t="shared" si="1"/>
        <v>0</v>
      </c>
      <c r="H23" s="26" t="s">
        <v>71</v>
      </c>
      <c r="I23" s="19" t="s">
        <v>72</v>
      </c>
      <c r="J23" s="20"/>
      <c r="K23" s="21">
        <v>2347</v>
      </c>
      <c r="L23" s="21">
        <f t="shared" si="0"/>
        <v>0</v>
      </c>
    </row>
    <row r="24" spans="1:12" ht="15">
      <c r="A24" s="26" t="s">
        <v>73</v>
      </c>
      <c r="B24" s="19" t="s">
        <v>74</v>
      </c>
      <c r="C24" s="20"/>
      <c r="D24" s="21">
        <v>740</v>
      </c>
      <c r="E24" s="21">
        <f t="shared" si="1"/>
        <v>0</v>
      </c>
      <c r="H24" s="26" t="s">
        <v>75</v>
      </c>
      <c r="I24" s="19" t="s">
        <v>76</v>
      </c>
      <c r="J24" s="20"/>
      <c r="K24" s="21">
        <v>4175</v>
      </c>
      <c r="L24" s="21">
        <f t="shared" si="0"/>
        <v>0</v>
      </c>
    </row>
    <row r="25" spans="1:12" ht="15">
      <c r="A25" s="26" t="s">
        <v>77</v>
      </c>
      <c r="B25" s="19" t="s">
        <v>78</v>
      </c>
      <c r="C25" s="20"/>
      <c r="D25" s="21">
        <v>750</v>
      </c>
      <c r="E25" s="21">
        <f t="shared" si="1"/>
        <v>0</v>
      </c>
      <c r="H25" s="26" t="s">
        <v>79</v>
      </c>
      <c r="I25" s="19" t="s">
        <v>80</v>
      </c>
      <c r="J25" s="20"/>
      <c r="K25" s="21">
        <v>2139</v>
      </c>
      <c r="L25" s="21">
        <f t="shared" si="0"/>
        <v>0</v>
      </c>
    </row>
    <row r="26" spans="1:12" ht="15">
      <c r="A26" s="41" t="s">
        <v>81</v>
      </c>
      <c r="B26" s="42" t="s">
        <v>82</v>
      </c>
      <c r="C26" s="20"/>
      <c r="D26" s="21">
        <v>697</v>
      </c>
      <c r="E26" s="21">
        <f t="shared" si="1"/>
        <v>0</v>
      </c>
      <c r="H26" s="26" t="s">
        <v>83</v>
      </c>
      <c r="I26" s="19" t="s">
        <v>84</v>
      </c>
      <c r="J26" s="20"/>
      <c r="K26" s="21">
        <v>2499</v>
      </c>
      <c r="L26" s="21">
        <f t="shared" si="0"/>
        <v>0</v>
      </c>
    </row>
    <row r="27" spans="1:5" ht="15">
      <c r="A27" s="17" t="s">
        <v>85</v>
      </c>
      <c r="B27" s="34" t="s">
        <v>86</v>
      </c>
      <c r="C27" s="20"/>
      <c r="D27" s="21">
        <v>1769</v>
      </c>
      <c r="E27" s="21">
        <f t="shared" si="1"/>
        <v>0</v>
      </c>
    </row>
    <row r="28" spans="1:12" ht="21">
      <c r="A28" s="35" t="s">
        <v>35</v>
      </c>
      <c r="B28" s="36" t="s">
        <v>36</v>
      </c>
      <c r="C28" s="20"/>
      <c r="D28" s="21">
        <v>2579</v>
      </c>
      <c r="E28" s="21">
        <f t="shared" si="1"/>
        <v>0</v>
      </c>
      <c r="H28" s="65" t="s">
        <v>87</v>
      </c>
      <c r="I28" s="65"/>
      <c r="J28" s="66"/>
      <c r="K28" s="10"/>
      <c r="L28" s="11">
        <f>SUM(L30:L51)*(1-$A$6)</f>
        <v>0</v>
      </c>
    </row>
    <row r="29" spans="1:12" ht="15">
      <c r="A29" s="39" t="s">
        <v>39</v>
      </c>
      <c r="B29" s="40" t="s">
        <v>40</v>
      </c>
      <c r="C29" s="20"/>
      <c r="D29" s="21">
        <v>134</v>
      </c>
      <c r="E29" s="21">
        <f t="shared" si="1"/>
        <v>0</v>
      </c>
      <c r="H29" s="12" t="s">
        <v>3</v>
      </c>
      <c r="I29" s="13" t="s">
        <v>4</v>
      </c>
      <c r="J29" s="13" t="s">
        <v>5</v>
      </c>
      <c r="K29" s="14" t="s">
        <v>6</v>
      </c>
      <c r="L29" s="14" t="s">
        <v>7</v>
      </c>
    </row>
    <row r="30" spans="1:12" ht="15">
      <c r="A30" s="26" t="s">
        <v>43</v>
      </c>
      <c r="B30" s="19" t="s">
        <v>44</v>
      </c>
      <c r="C30" s="20"/>
      <c r="D30" s="21">
        <v>2390</v>
      </c>
      <c r="E30" s="21">
        <f t="shared" si="1"/>
        <v>0</v>
      </c>
      <c r="H30" s="30" t="s">
        <v>9</v>
      </c>
      <c r="I30" s="31" t="s">
        <v>10</v>
      </c>
      <c r="J30" s="32"/>
      <c r="K30" s="21">
        <v>461</v>
      </c>
      <c r="L30" s="21">
        <f aca="true" t="shared" si="2" ref="L30:L58">K30*J30</f>
        <v>0</v>
      </c>
    </row>
    <row r="31" spans="1:12" ht="15">
      <c r="A31" s="26" t="s">
        <v>47</v>
      </c>
      <c r="B31" s="19" t="s">
        <v>48</v>
      </c>
      <c r="C31" s="20"/>
      <c r="D31" s="21">
        <v>1750</v>
      </c>
      <c r="E31" s="21">
        <f t="shared" si="1"/>
        <v>0</v>
      </c>
      <c r="H31" s="17" t="s">
        <v>19</v>
      </c>
      <c r="I31" s="19" t="s">
        <v>20</v>
      </c>
      <c r="J31" s="45"/>
      <c r="K31" s="21">
        <v>2006</v>
      </c>
      <c r="L31" s="21">
        <f t="shared" si="2"/>
        <v>0</v>
      </c>
    </row>
    <row r="32" spans="1:12" ht="15" customHeight="1">
      <c r="A32" s="26" t="s">
        <v>51</v>
      </c>
      <c r="B32" s="19" t="s">
        <v>52</v>
      </c>
      <c r="C32" s="20"/>
      <c r="D32" s="21">
        <v>630</v>
      </c>
      <c r="E32" s="21">
        <f t="shared" si="1"/>
        <v>0</v>
      </c>
      <c r="H32" s="17" t="s">
        <v>11</v>
      </c>
      <c r="I32" s="19" t="s">
        <v>12</v>
      </c>
      <c r="J32" s="45"/>
      <c r="K32" s="21">
        <v>697</v>
      </c>
      <c r="L32" s="21">
        <f t="shared" si="2"/>
        <v>0</v>
      </c>
    </row>
    <row r="33" spans="1:12" ht="15">
      <c r="A33" s="26" t="s">
        <v>55</v>
      </c>
      <c r="B33" s="19" t="s">
        <v>56</v>
      </c>
      <c r="C33" s="20"/>
      <c r="D33" s="21">
        <v>8099</v>
      </c>
      <c r="E33" s="21">
        <f t="shared" si="1"/>
        <v>0</v>
      </c>
      <c r="H33" s="26" t="s">
        <v>14</v>
      </c>
      <c r="I33" s="19" t="s">
        <v>15</v>
      </c>
      <c r="J33" s="45"/>
      <c r="K33" s="21">
        <v>391</v>
      </c>
      <c r="L33" s="21">
        <f t="shared" si="2"/>
        <v>0</v>
      </c>
    </row>
    <row r="34" spans="1:12" ht="15">
      <c r="A34" s="26" t="s">
        <v>59</v>
      </c>
      <c r="B34" s="19" t="s">
        <v>60</v>
      </c>
      <c r="C34" s="20"/>
      <c r="D34" s="21">
        <v>11099</v>
      </c>
      <c r="E34" s="21">
        <f t="shared" si="1"/>
        <v>0</v>
      </c>
      <c r="H34" s="26" t="s">
        <v>57</v>
      </c>
      <c r="I34" s="19" t="s">
        <v>58</v>
      </c>
      <c r="J34" s="45"/>
      <c r="K34" s="21">
        <v>708</v>
      </c>
      <c r="L34" s="21">
        <f t="shared" si="2"/>
        <v>0</v>
      </c>
    </row>
    <row r="35" spans="1:12" ht="15">
      <c r="A35" s="26" t="s">
        <v>63</v>
      </c>
      <c r="B35" s="19" t="s">
        <v>64</v>
      </c>
      <c r="C35" s="20"/>
      <c r="D35" s="21">
        <v>8029</v>
      </c>
      <c r="E35" s="21">
        <f t="shared" si="1"/>
        <v>0</v>
      </c>
      <c r="H35" s="26" t="s">
        <v>27</v>
      </c>
      <c r="I35" s="19" t="s">
        <v>28</v>
      </c>
      <c r="J35" s="45"/>
      <c r="K35" s="21">
        <v>1860</v>
      </c>
      <c r="L35" s="21">
        <f t="shared" si="2"/>
        <v>0</v>
      </c>
    </row>
    <row r="36" spans="1:12" ht="15">
      <c r="A36" s="26" t="s">
        <v>67</v>
      </c>
      <c r="B36" s="19" t="s">
        <v>68</v>
      </c>
      <c r="C36" s="20"/>
      <c r="D36" s="21">
        <v>7219</v>
      </c>
      <c r="E36" s="21">
        <f t="shared" si="1"/>
        <v>0</v>
      </c>
      <c r="H36" s="26" t="s">
        <v>88</v>
      </c>
      <c r="I36" s="19" t="s">
        <v>89</v>
      </c>
      <c r="J36" s="45"/>
      <c r="K36" s="21">
        <v>788</v>
      </c>
      <c r="L36" s="21">
        <f t="shared" si="2"/>
        <v>0</v>
      </c>
    </row>
    <row r="37" spans="1:12" ht="15">
      <c r="A37" s="26" t="s">
        <v>71</v>
      </c>
      <c r="B37" s="19" t="s">
        <v>72</v>
      </c>
      <c r="C37" s="20"/>
      <c r="D37" s="21">
        <v>2347</v>
      </c>
      <c r="E37" s="21">
        <f t="shared" si="1"/>
        <v>0</v>
      </c>
      <c r="H37" s="26" t="s">
        <v>90</v>
      </c>
      <c r="I37" s="19" t="s">
        <v>91</v>
      </c>
      <c r="J37" s="45"/>
      <c r="K37" s="21">
        <v>997</v>
      </c>
      <c r="L37" s="21">
        <f t="shared" si="2"/>
        <v>0</v>
      </c>
    </row>
    <row r="38" spans="1:12" ht="15">
      <c r="A38" s="26" t="s">
        <v>75</v>
      </c>
      <c r="B38" s="19" t="s">
        <v>76</v>
      </c>
      <c r="C38" s="20"/>
      <c r="D38" s="21">
        <v>4175</v>
      </c>
      <c r="E38" s="21">
        <f t="shared" si="1"/>
        <v>0</v>
      </c>
      <c r="H38" s="26" t="s">
        <v>92</v>
      </c>
      <c r="I38" s="19" t="s">
        <v>93</v>
      </c>
      <c r="J38" s="45"/>
      <c r="K38" s="21">
        <v>1570</v>
      </c>
      <c r="L38" s="21">
        <f t="shared" si="2"/>
        <v>0</v>
      </c>
    </row>
    <row r="39" spans="1:12" ht="15">
      <c r="A39" s="26" t="s">
        <v>79</v>
      </c>
      <c r="B39" s="19" t="s">
        <v>80</v>
      </c>
      <c r="C39" s="20"/>
      <c r="D39" s="21">
        <v>2139</v>
      </c>
      <c r="E39" s="21">
        <f t="shared" si="1"/>
        <v>0</v>
      </c>
      <c r="H39" s="26" t="s">
        <v>94</v>
      </c>
      <c r="I39" s="19" t="s">
        <v>95</v>
      </c>
      <c r="J39" s="45"/>
      <c r="K39" s="21">
        <v>1490</v>
      </c>
      <c r="L39" s="21">
        <f t="shared" si="2"/>
        <v>0</v>
      </c>
    </row>
    <row r="40" spans="1:12" ht="15">
      <c r="A40" s="26" t="s">
        <v>83</v>
      </c>
      <c r="B40" s="19" t="s">
        <v>84</v>
      </c>
      <c r="C40" s="20"/>
      <c r="D40" s="21">
        <v>2499</v>
      </c>
      <c r="E40" s="21">
        <f t="shared" si="1"/>
        <v>0</v>
      </c>
      <c r="H40" s="26" t="s">
        <v>96</v>
      </c>
      <c r="I40" s="19" t="s">
        <v>97</v>
      </c>
      <c r="J40" s="45"/>
      <c r="K40" s="21">
        <v>842</v>
      </c>
      <c r="L40" s="21">
        <f t="shared" si="2"/>
        <v>0</v>
      </c>
    </row>
    <row r="41" spans="1:12" ht="15">
      <c r="A41" s="26"/>
      <c r="B41" s="19"/>
      <c r="C41" s="20"/>
      <c r="D41" s="21"/>
      <c r="E41" s="21"/>
      <c r="H41" s="26" t="s">
        <v>92</v>
      </c>
      <c r="I41" s="19" t="s">
        <v>93</v>
      </c>
      <c r="J41" s="45"/>
      <c r="K41" s="21">
        <v>1570</v>
      </c>
      <c r="L41" s="21">
        <f t="shared" si="2"/>
        <v>0</v>
      </c>
    </row>
    <row r="42" spans="1:12" ht="15">
      <c r="A42" s="26"/>
      <c r="B42" s="19"/>
      <c r="C42" s="20"/>
      <c r="D42" s="21"/>
      <c r="E42" s="21"/>
      <c r="H42" s="26" t="s">
        <v>98</v>
      </c>
      <c r="I42" s="19" t="s">
        <v>99</v>
      </c>
      <c r="J42" s="45"/>
      <c r="K42" s="21">
        <v>2006</v>
      </c>
      <c r="L42" s="21">
        <f t="shared" si="2"/>
        <v>0</v>
      </c>
    </row>
    <row r="43" spans="1:12" ht="15">
      <c r="A43" s="26"/>
      <c r="B43" s="19"/>
      <c r="C43" s="20"/>
      <c r="D43" s="21"/>
      <c r="E43" s="21"/>
      <c r="H43" s="26" t="s">
        <v>100</v>
      </c>
      <c r="I43" s="19" t="s">
        <v>101</v>
      </c>
      <c r="J43" s="45"/>
      <c r="K43" s="21">
        <v>1136</v>
      </c>
      <c r="L43" s="21">
        <f t="shared" si="2"/>
        <v>0</v>
      </c>
    </row>
    <row r="44" spans="1:12" ht="16.5" customHeight="1">
      <c r="A44" s="70" t="s">
        <v>102</v>
      </c>
      <c r="B44" s="70"/>
      <c r="C44" s="70"/>
      <c r="D44" s="70"/>
      <c r="E44" s="70"/>
      <c r="F44" s="70"/>
      <c r="H44" s="26" t="s">
        <v>103</v>
      </c>
      <c r="I44" s="19" t="s">
        <v>104</v>
      </c>
      <c r="J44" s="45"/>
      <c r="K44" s="21">
        <v>670</v>
      </c>
      <c r="L44" s="21">
        <f t="shared" si="2"/>
        <v>0</v>
      </c>
    </row>
    <row r="45" spans="1:12" ht="15">
      <c r="A45" s="63"/>
      <c r="B45" s="63"/>
      <c r="C45" s="63"/>
      <c r="D45" s="63"/>
      <c r="E45" s="63"/>
      <c r="F45" s="63"/>
      <c r="G45" s="17"/>
      <c r="H45" s="26" t="s">
        <v>127</v>
      </c>
      <c r="I45" s="19" t="s">
        <v>128</v>
      </c>
      <c r="J45" s="45"/>
      <c r="K45" s="21">
        <v>386</v>
      </c>
      <c r="L45" s="21">
        <f t="shared" si="2"/>
        <v>0</v>
      </c>
    </row>
    <row r="46" spans="1:12" ht="15">
      <c r="A46" s="64" t="s">
        <v>107</v>
      </c>
      <c r="B46" s="64"/>
      <c r="C46" s="64"/>
      <c r="D46" s="64"/>
      <c r="E46" s="64"/>
      <c r="F46" s="64"/>
      <c r="G46" s="48"/>
      <c r="H46" s="46" t="s">
        <v>105</v>
      </c>
      <c r="I46" s="47" t="s">
        <v>106</v>
      </c>
      <c r="J46" s="45"/>
      <c r="K46" s="21">
        <v>552</v>
      </c>
      <c r="L46" s="21">
        <f>K46*J46</f>
        <v>0</v>
      </c>
    </row>
    <row r="47" spans="1:12" ht="15">
      <c r="A47" s="35" t="s">
        <v>108</v>
      </c>
      <c r="B47" s="35"/>
      <c r="C47" s="35"/>
      <c r="D47" s="35"/>
      <c r="E47" s="35"/>
      <c r="F47" s="35"/>
      <c r="G47" s="48"/>
      <c r="H47" s="35" t="s">
        <v>35</v>
      </c>
      <c r="I47" s="36" t="s">
        <v>36</v>
      </c>
      <c r="J47" s="45"/>
      <c r="K47" s="21">
        <v>2579</v>
      </c>
      <c r="L47" s="21">
        <f>K47*J47</f>
        <v>0</v>
      </c>
    </row>
    <row r="48" spans="1:12" ht="15">
      <c r="A48" s="49" t="s">
        <v>109</v>
      </c>
      <c r="B48" s="49"/>
      <c r="C48" s="49"/>
      <c r="D48" s="49"/>
      <c r="E48" s="49"/>
      <c r="F48" s="49"/>
      <c r="G48" s="48"/>
      <c r="H48" s="39" t="s">
        <v>39</v>
      </c>
      <c r="I48" s="40" t="s">
        <v>40</v>
      </c>
      <c r="J48" s="45"/>
      <c r="K48" s="21">
        <v>134</v>
      </c>
      <c r="L48" s="21">
        <f>K48*J48</f>
        <v>0</v>
      </c>
    </row>
    <row r="49" spans="1:12" ht="15">
      <c r="A49" s="50" t="s">
        <v>110</v>
      </c>
      <c r="B49" s="50"/>
      <c r="C49" s="50"/>
      <c r="D49" s="50"/>
      <c r="E49" s="50"/>
      <c r="F49" s="50"/>
      <c r="G49" s="48"/>
      <c r="H49" s="26" t="s">
        <v>43</v>
      </c>
      <c r="I49" s="19" t="s">
        <v>44</v>
      </c>
      <c r="J49" s="45"/>
      <c r="K49" s="21">
        <v>2390</v>
      </c>
      <c r="L49" s="21">
        <f>K49*J49</f>
        <v>0</v>
      </c>
    </row>
    <row r="50" spans="1:12" ht="15">
      <c r="A50" s="50" t="s">
        <v>111</v>
      </c>
      <c r="B50" s="50"/>
      <c r="C50" s="50"/>
      <c r="D50" s="50"/>
      <c r="E50" s="50"/>
      <c r="F50" s="50"/>
      <c r="G50" s="48"/>
      <c r="H50" s="26" t="s">
        <v>47</v>
      </c>
      <c r="I50" s="19" t="s">
        <v>48</v>
      </c>
      <c r="J50" s="45"/>
      <c r="K50" s="21">
        <v>1750</v>
      </c>
      <c r="L50" s="21">
        <f>K50*J50</f>
        <v>0</v>
      </c>
    </row>
    <row r="51" spans="1:12" ht="15">
      <c r="A51" s="51" t="s">
        <v>112</v>
      </c>
      <c r="B51" s="51"/>
      <c r="C51" s="51"/>
      <c r="D51" s="51"/>
      <c r="E51" s="51"/>
      <c r="F51" s="51"/>
      <c r="G51" s="48"/>
      <c r="H51" s="26" t="s">
        <v>51</v>
      </c>
      <c r="I51" s="19" t="s">
        <v>52</v>
      </c>
      <c r="J51" s="45"/>
      <c r="K51" s="21">
        <v>630</v>
      </c>
      <c r="L51" s="21">
        <f>K51*J51</f>
        <v>0</v>
      </c>
    </row>
    <row r="52" spans="1:12" ht="15">
      <c r="A52" s="52" t="s">
        <v>113</v>
      </c>
      <c r="B52" s="52"/>
      <c r="C52" s="52"/>
      <c r="D52" s="52"/>
      <c r="E52" s="52"/>
      <c r="F52" s="52"/>
      <c r="G52" s="48"/>
      <c r="H52" s="26" t="s">
        <v>55</v>
      </c>
      <c r="I52" s="19" t="s">
        <v>56</v>
      </c>
      <c r="J52" s="45"/>
      <c r="K52" s="21">
        <v>8099</v>
      </c>
      <c r="L52" s="21">
        <f>K52*J52</f>
        <v>0</v>
      </c>
    </row>
    <row r="53" spans="1:12" ht="15">
      <c r="A53" s="53" t="s">
        <v>114</v>
      </c>
      <c r="B53" s="53"/>
      <c r="C53" s="53"/>
      <c r="D53" s="53"/>
      <c r="E53" s="53"/>
      <c r="F53" s="53"/>
      <c r="G53" s="48"/>
      <c r="H53" s="26" t="s">
        <v>59</v>
      </c>
      <c r="I53" s="19" t="s">
        <v>60</v>
      </c>
      <c r="J53" s="45"/>
      <c r="K53" s="21">
        <v>11099</v>
      </c>
      <c r="L53" s="21">
        <f>K53*J53</f>
        <v>0</v>
      </c>
    </row>
    <row r="54" spans="1:12" ht="15">
      <c r="A54" s="54" t="s">
        <v>115</v>
      </c>
      <c r="B54" s="54"/>
      <c r="C54" s="54"/>
      <c r="D54" s="54"/>
      <c r="E54" s="54"/>
      <c r="F54" s="54"/>
      <c r="G54" s="48"/>
      <c r="H54" s="26" t="s">
        <v>63</v>
      </c>
      <c r="I54" s="19" t="s">
        <v>64</v>
      </c>
      <c r="J54" s="45"/>
      <c r="K54" s="21">
        <v>8029</v>
      </c>
      <c r="L54" s="21">
        <f>K54*J54</f>
        <v>0</v>
      </c>
    </row>
    <row r="55" spans="1:12" ht="15">
      <c r="A55" s="29" t="s">
        <v>116</v>
      </c>
      <c r="B55" s="29"/>
      <c r="C55" s="29"/>
      <c r="D55" s="29"/>
      <c r="E55" s="29"/>
      <c r="F55" s="29"/>
      <c r="G55" s="48"/>
      <c r="H55" s="26" t="s">
        <v>67</v>
      </c>
      <c r="I55" s="19" t="s">
        <v>68</v>
      </c>
      <c r="J55" s="45"/>
      <c r="K55" s="21">
        <v>7219</v>
      </c>
      <c r="L55" s="21">
        <f>K55*J55</f>
        <v>0</v>
      </c>
    </row>
    <row r="56" spans="1:12" ht="15">
      <c r="A56" s="29" t="s">
        <v>117</v>
      </c>
      <c r="B56" s="29"/>
      <c r="C56" s="29"/>
      <c r="D56" s="29"/>
      <c r="E56" s="29"/>
      <c r="F56" s="29"/>
      <c r="G56" s="48"/>
      <c r="H56" s="26" t="s">
        <v>71</v>
      </c>
      <c r="I56" s="19" t="s">
        <v>72</v>
      </c>
      <c r="J56" s="45"/>
      <c r="K56" s="21">
        <v>2347</v>
      </c>
      <c r="L56" s="21">
        <f>K56*J56</f>
        <v>0</v>
      </c>
    </row>
    <row r="57" spans="1:12" ht="15">
      <c r="A57" s="55" t="s">
        <v>118</v>
      </c>
      <c r="B57" s="54"/>
      <c r="C57" s="55"/>
      <c r="D57" s="55"/>
      <c r="E57" s="55"/>
      <c r="F57" s="55"/>
      <c r="G57" s="48"/>
      <c r="H57" s="26" t="s">
        <v>75</v>
      </c>
      <c r="I57" s="19" t="s">
        <v>76</v>
      </c>
      <c r="J57" s="45"/>
      <c r="K57" s="21">
        <v>4175</v>
      </c>
      <c r="L57" s="21">
        <f>K57*J57</f>
        <v>0</v>
      </c>
    </row>
    <row r="58" spans="1:12" ht="15">
      <c r="A58" s="55" t="s">
        <v>119</v>
      </c>
      <c r="B58" s="55"/>
      <c r="C58" s="55"/>
      <c r="D58" s="55"/>
      <c r="E58" s="55"/>
      <c r="F58" s="55"/>
      <c r="G58" s="48"/>
      <c r="H58" s="26" t="s">
        <v>79</v>
      </c>
      <c r="I58" s="19" t="s">
        <v>80</v>
      </c>
      <c r="J58" s="45"/>
      <c r="K58" s="21">
        <v>2139</v>
      </c>
      <c r="L58" s="21">
        <f>K58*J58</f>
        <v>0</v>
      </c>
    </row>
    <row r="59" spans="1:12" ht="15">
      <c r="A59" s="56" t="s">
        <v>120</v>
      </c>
      <c r="B59" s="56"/>
      <c r="C59" s="56"/>
      <c r="D59" s="56"/>
      <c r="E59" s="56"/>
      <c r="F59" s="57"/>
      <c r="G59" s="48"/>
      <c r="H59" s="26" t="s">
        <v>83</v>
      </c>
      <c r="I59" s="19" t="s">
        <v>84</v>
      </c>
      <c r="J59" s="45"/>
      <c r="K59" s="21">
        <v>2499</v>
      </c>
      <c r="L59" s="21">
        <f>K59*J59</f>
        <v>0</v>
      </c>
    </row>
    <row r="60" spans="1:7" ht="15">
      <c r="A60" s="56" t="s">
        <v>121</v>
      </c>
      <c r="B60" s="56"/>
      <c r="C60" s="56"/>
      <c r="D60" s="56"/>
      <c r="E60" s="56"/>
      <c r="F60" s="57"/>
      <c r="G60" s="48"/>
    </row>
    <row r="61" spans="1:12" ht="21">
      <c r="A61" s="48"/>
      <c r="B61" s="48"/>
      <c r="C61" s="48"/>
      <c r="D61" s="48"/>
      <c r="E61" s="48"/>
      <c r="F61" s="48"/>
      <c r="G61" s="34"/>
      <c r="H61" s="65" t="s">
        <v>122</v>
      </c>
      <c r="I61" s="65"/>
      <c r="J61" s="9"/>
      <c r="K61" s="10"/>
      <c r="L61" s="11">
        <f>SUM(L63:L79)*(1-$A$6)</f>
        <v>0</v>
      </c>
    </row>
    <row r="62" spans="1:12" ht="15">
      <c r="A62" s="48"/>
      <c r="B62" s="48"/>
      <c r="C62" s="48"/>
      <c r="D62" s="48"/>
      <c r="E62" s="48"/>
      <c r="F62" s="48"/>
      <c r="G62" s="34"/>
      <c r="H62" s="12" t="s">
        <v>3</v>
      </c>
      <c r="I62" s="13" t="s">
        <v>4</v>
      </c>
      <c r="J62" s="13" t="s">
        <v>5</v>
      </c>
      <c r="K62" s="14" t="s">
        <v>6</v>
      </c>
      <c r="L62" s="14" t="s">
        <v>7</v>
      </c>
    </row>
    <row r="63" spans="1:12" ht="15">
      <c r="A63" s="48"/>
      <c r="B63" s="48"/>
      <c r="C63" s="48"/>
      <c r="D63" s="48"/>
      <c r="E63" s="48"/>
      <c r="F63" s="48"/>
      <c r="G63" s="60"/>
      <c r="H63" s="58" t="s">
        <v>123</v>
      </c>
      <c r="I63" s="59" t="s">
        <v>124</v>
      </c>
      <c r="J63" s="20"/>
      <c r="K63" s="21">
        <v>1651</v>
      </c>
      <c r="L63" s="21">
        <f aca="true" t="shared" si="3" ref="L63:L79">K63*J63</f>
        <v>0</v>
      </c>
    </row>
    <row r="64" spans="1:12" ht="15" customHeight="1">
      <c r="A64" s="48"/>
      <c r="B64" s="48"/>
      <c r="C64" s="48"/>
      <c r="D64" s="48"/>
      <c r="E64" s="48"/>
      <c r="F64" s="48"/>
      <c r="G64" s="60"/>
      <c r="H64" s="58" t="s">
        <v>125</v>
      </c>
      <c r="I64" s="59" t="s">
        <v>126</v>
      </c>
      <c r="J64" s="20"/>
      <c r="K64" s="21">
        <v>322</v>
      </c>
      <c r="L64" s="21">
        <f t="shared" si="3"/>
        <v>0</v>
      </c>
    </row>
    <row r="65" spans="1:12" ht="15">
      <c r="A65" s="34"/>
      <c r="B65" s="34"/>
      <c r="C65" s="34"/>
      <c r="D65" s="34"/>
      <c r="E65" s="34"/>
      <c r="F65" s="34"/>
      <c r="H65" s="26" t="s">
        <v>57</v>
      </c>
      <c r="I65" s="19" t="s">
        <v>58</v>
      </c>
      <c r="J65" s="20"/>
      <c r="K65" s="21">
        <v>708</v>
      </c>
      <c r="L65" s="21">
        <f t="shared" si="3"/>
        <v>0</v>
      </c>
    </row>
    <row r="66" spans="1:12" ht="15">
      <c r="A66" s="34"/>
      <c r="B66" s="34"/>
      <c r="C66" s="34"/>
      <c r="D66" s="34"/>
      <c r="E66" s="34"/>
      <c r="F66" s="34"/>
      <c r="H66" s="26" t="s">
        <v>9</v>
      </c>
      <c r="I66" s="19" t="s">
        <v>10</v>
      </c>
      <c r="J66" s="20"/>
      <c r="K66" s="21">
        <v>461</v>
      </c>
      <c r="L66" s="21">
        <f t="shared" si="3"/>
        <v>0</v>
      </c>
    </row>
    <row r="67" spans="1:12" ht="15">
      <c r="A67" s="60"/>
      <c r="B67" s="48"/>
      <c r="C67" s="60"/>
      <c r="D67" s="60"/>
      <c r="E67" s="60"/>
      <c r="F67" s="60"/>
      <c r="H67" s="35" t="s">
        <v>35</v>
      </c>
      <c r="I67" s="36" t="s">
        <v>36</v>
      </c>
      <c r="J67" s="20"/>
      <c r="K67" s="21">
        <v>2579</v>
      </c>
      <c r="L67" s="21">
        <f t="shared" si="3"/>
        <v>0</v>
      </c>
    </row>
    <row r="68" spans="1:12" ht="15">
      <c r="A68" s="60"/>
      <c r="B68" s="60"/>
      <c r="C68" s="60"/>
      <c r="D68" s="60"/>
      <c r="E68" s="60"/>
      <c r="F68" s="60"/>
      <c r="H68" s="39" t="s">
        <v>39</v>
      </c>
      <c r="I68" s="40" t="s">
        <v>40</v>
      </c>
      <c r="J68" s="20"/>
      <c r="K68" s="21">
        <v>134</v>
      </c>
      <c r="L68" s="21">
        <f t="shared" si="3"/>
        <v>0</v>
      </c>
    </row>
    <row r="69" spans="1:12" ht="15">
      <c r="A69" s="61"/>
      <c r="B69" s="61"/>
      <c r="C69" s="61"/>
      <c r="D69" s="61"/>
      <c r="E69" s="61"/>
      <c r="F69" s="18"/>
      <c r="H69" s="26" t="s">
        <v>43</v>
      </c>
      <c r="I69" s="19" t="s">
        <v>44</v>
      </c>
      <c r="J69" s="20"/>
      <c r="K69" s="21">
        <v>2390</v>
      </c>
      <c r="L69" s="21">
        <f t="shared" si="3"/>
        <v>0</v>
      </c>
    </row>
    <row r="70" spans="1:12" ht="15">
      <c r="A70" s="61"/>
      <c r="B70" s="61"/>
      <c r="C70" s="61"/>
      <c r="D70" s="61"/>
      <c r="E70" s="61"/>
      <c r="F70" s="18"/>
      <c r="H70" s="26" t="s">
        <v>47</v>
      </c>
      <c r="I70" s="19" t="s">
        <v>48</v>
      </c>
      <c r="J70" s="20"/>
      <c r="K70" s="21">
        <v>1750</v>
      </c>
      <c r="L70" s="21">
        <f t="shared" si="3"/>
        <v>0</v>
      </c>
    </row>
    <row r="71" spans="1:12" ht="15">
      <c r="A71" s="62"/>
      <c r="B71" s="62"/>
      <c r="C71" s="62"/>
      <c r="D71" s="62"/>
      <c r="E71" s="62"/>
      <c r="H71" s="26" t="s">
        <v>51</v>
      </c>
      <c r="I71" s="19" t="s">
        <v>52</v>
      </c>
      <c r="J71" s="20"/>
      <c r="K71" s="21">
        <v>630</v>
      </c>
      <c r="L71" s="21">
        <f t="shared" si="3"/>
        <v>0</v>
      </c>
    </row>
    <row r="72" spans="1:12" ht="15">
      <c r="A72" s="62"/>
      <c r="B72" s="62"/>
      <c r="C72" s="62"/>
      <c r="D72" s="62"/>
      <c r="E72" s="62"/>
      <c r="H72" s="26" t="s">
        <v>55</v>
      </c>
      <c r="I72" s="19" t="s">
        <v>56</v>
      </c>
      <c r="J72" s="20"/>
      <c r="K72" s="21">
        <v>8099</v>
      </c>
      <c r="L72" s="21">
        <f t="shared" si="3"/>
        <v>0</v>
      </c>
    </row>
    <row r="73" spans="1:12" ht="15">
      <c r="A73" s="62"/>
      <c r="B73" s="62"/>
      <c r="C73" s="62"/>
      <c r="D73" s="62"/>
      <c r="E73" s="62"/>
      <c r="H73" s="26" t="s">
        <v>59</v>
      </c>
      <c r="I73" s="19" t="s">
        <v>60</v>
      </c>
      <c r="J73" s="20"/>
      <c r="K73" s="21">
        <v>11099</v>
      </c>
      <c r="L73" s="21">
        <f t="shared" si="3"/>
        <v>0</v>
      </c>
    </row>
    <row r="74" spans="1:12" ht="15">
      <c r="A74" s="62"/>
      <c r="B74" s="62"/>
      <c r="C74" s="62"/>
      <c r="D74" s="62"/>
      <c r="E74" s="62"/>
      <c r="F74" s="62"/>
      <c r="G74" s="61"/>
      <c r="H74" s="26" t="s">
        <v>63</v>
      </c>
      <c r="I74" s="19" t="s">
        <v>64</v>
      </c>
      <c r="J74" s="20"/>
      <c r="K74" s="21">
        <v>8029</v>
      </c>
      <c r="L74" s="21">
        <f t="shared" si="3"/>
        <v>0</v>
      </c>
    </row>
    <row r="75" spans="8:12" ht="15">
      <c r="H75" s="26" t="s">
        <v>67</v>
      </c>
      <c r="I75" s="19" t="s">
        <v>68</v>
      </c>
      <c r="J75" s="20"/>
      <c r="K75" s="21">
        <v>7219</v>
      </c>
      <c r="L75" s="21">
        <f t="shared" si="3"/>
        <v>0</v>
      </c>
    </row>
    <row r="76" spans="8:12" ht="15">
      <c r="H76" s="26" t="s">
        <v>71</v>
      </c>
      <c r="I76" s="19" t="s">
        <v>72</v>
      </c>
      <c r="J76" s="20"/>
      <c r="K76" s="21">
        <v>2347</v>
      </c>
      <c r="L76" s="21">
        <f t="shared" si="3"/>
        <v>0</v>
      </c>
    </row>
    <row r="77" spans="8:12" ht="15">
      <c r="H77" s="26" t="s">
        <v>75</v>
      </c>
      <c r="I77" s="19" t="s">
        <v>76</v>
      </c>
      <c r="J77" s="20"/>
      <c r="K77" s="21">
        <v>4175</v>
      </c>
      <c r="L77" s="21">
        <f t="shared" si="3"/>
        <v>0</v>
      </c>
    </row>
    <row r="78" spans="8:12" ht="15">
      <c r="H78" s="26" t="s">
        <v>79</v>
      </c>
      <c r="I78" s="19" t="s">
        <v>80</v>
      </c>
      <c r="J78" s="20"/>
      <c r="K78" s="21">
        <v>2139</v>
      </c>
      <c r="L78" s="21">
        <f t="shared" si="3"/>
        <v>0</v>
      </c>
    </row>
    <row r="79" spans="8:12" ht="15">
      <c r="H79" s="26" t="s">
        <v>83</v>
      </c>
      <c r="I79" s="19" t="s">
        <v>84</v>
      </c>
      <c r="J79" s="20"/>
      <c r="K79" s="21">
        <v>2499</v>
      </c>
      <c r="L79" s="21">
        <f t="shared" si="3"/>
        <v>0</v>
      </c>
    </row>
  </sheetData>
  <sheetProtection/>
  <mergeCells count="9">
    <mergeCell ref="H61:I61"/>
    <mergeCell ref="A45:F45"/>
    <mergeCell ref="A46:F46"/>
    <mergeCell ref="A2:E2"/>
    <mergeCell ref="H2:J2"/>
    <mergeCell ref="A3:E3"/>
    <mergeCell ref="A8:C8"/>
    <mergeCell ref="H28:J28"/>
    <mergeCell ref="A44:F44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Sobiepan</dc:creator>
  <cp:keywords/>
  <dc:description/>
  <cp:lastModifiedBy>Tomasz Sobiepan</cp:lastModifiedBy>
  <dcterms:created xsi:type="dcterms:W3CDTF">2020-08-03T11:27:19Z</dcterms:created>
  <dcterms:modified xsi:type="dcterms:W3CDTF">2020-08-03T20:42:20Z</dcterms:modified>
  <cp:category/>
  <cp:version/>
  <cp:contentType/>
  <cp:contentStatus/>
</cp:coreProperties>
</file>